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stupid_rat\AppData\Roaming\Tencent\WeiyunApp\localEdit\ae5859be-d90a-4eb3-82f6-e1c81bdf2360\"/>
    </mc:Choice>
  </mc:AlternateContent>
  <xr:revisionPtr revIDLastSave="0" documentId="13_ncr:1_{D4F946AF-55A7-43C9-BCA6-174AE80197A5}" xr6:coauthVersionLast="47" xr6:coauthVersionMax="47" xr10:uidLastSave="{00000000-0000-0000-0000-000000000000}"/>
  <bookViews>
    <workbookView xWindow="-110" yWindow="-110" windowWidth="21820" windowHeight="14020" activeTab="1" xr2:uid="{00000000-000D-0000-FFFF-FFFF00000000}"/>
  </bookViews>
  <sheets>
    <sheet name="Sheet3" sheetId="9" r:id="rId1"/>
    <sheet name="2021-2023（一二批合并）" sheetId="6" r:id="rId2"/>
    <sheet name="Sheet1" sheetId="7" r:id="rId3"/>
    <sheet name="Sheet2" sheetId="8" r:id="rId4"/>
  </sheets>
  <definedNames>
    <definedName name="_xlnm._FilterDatabase" localSheetId="1" hidden="1">'2021-2023（一二批合并）'!$A$3:$I$347</definedName>
    <definedName name="_xlnm.Print_Titles" localSheetId="1">'2021-2023（一二批合并）'!$3:$3</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21" i="7" l="1"/>
  <c r="I222" i="7" s="1"/>
  <c r="J222" i="7" s="1"/>
  <c r="J220" i="7"/>
  <c r="J219" i="7"/>
  <c r="J218" i="7"/>
  <c r="I218" i="7"/>
  <c r="J217" i="7"/>
  <c r="I215" i="7"/>
  <c r="J215" i="7" s="1"/>
  <c r="J214" i="7"/>
  <c r="L214" i="7" s="1"/>
  <c r="I214" i="7"/>
  <c r="K213" i="7"/>
  <c r="K214" i="7" s="1"/>
  <c r="J213" i="7"/>
  <c r="J212" i="7"/>
  <c r="I210" i="7"/>
  <c r="J210" i="7" s="1"/>
  <c r="J209" i="7"/>
  <c r="J206" i="7"/>
  <c r="I206" i="7"/>
  <c r="I207" i="7" s="1"/>
  <c r="J205" i="7"/>
  <c r="I204" i="7"/>
  <c r="J204" i="7" s="1"/>
  <c r="J203" i="7"/>
  <c r="I202" i="7"/>
  <c r="J202" i="7" s="1"/>
  <c r="J201" i="7"/>
  <c r="I191" i="7"/>
  <c r="J191" i="7" s="1"/>
  <c r="J190" i="7"/>
  <c r="I185" i="7"/>
  <c r="I184" i="7"/>
  <c r="J184" i="7" s="1"/>
  <c r="J183" i="7"/>
  <c r="K183" i="7" s="1"/>
  <c r="L183" i="7" s="1"/>
  <c r="J182" i="7"/>
  <c r="J180" i="7"/>
  <c r="I180" i="7"/>
  <c r="I181" i="7" s="1"/>
  <c r="J181" i="7" s="1"/>
  <c r="J179" i="7"/>
  <c r="I178" i="7"/>
  <c r="J178" i="7" s="1"/>
  <c r="J177" i="7"/>
  <c r="J175" i="7"/>
  <c r="I175" i="7"/>
  <c r="I176" i="7" s="1"/>
  <c r="J176" i="7" s="1"/>
  <c r="J174" i="7"/>
  <c r="I172" i="7"/>
  <c r="J172" i="7" s="1"/>
  <c r="J171" i="7"/>
  <c r="J170" i="7"/>
  <c r="I170" i="7"/>
  <c r="J169" i="7"/>
  <c r="I169" i="7"/>
  <c r="K168" i="7"/>
  <c r="J168" i="7"/>
  <c r="J167" i="7"/>
  <c r="I161" i="7"/>
  <c r="J160" i="7"/>
  <c r="I158" i="7"/>
  <c r="J158" i="7" s="1"/>
  <c r="J157" i="7"/>
  <c r="I157" i="7"/>
  <c r="J156" i="7"/>
  <c r="J155" i="7"/>
  <c r="I155" i="7"/>
  <c r="J154" i="7"/>
  <c r="I154" i="7"/>
  <c r="J153" i="7"/>
  <c r="I147" i="7"/>
  <c r="J147" i="7" s="1"/>
  <c r="J146" i="7"/>
  <c r="I146" i="7"/>
  <c r="J145" i="7"/>
  <c r="I125" i="7"/>
  <c r="I124" i="7"/>
  <c r="J124" i="7" s="1"/>
  <c r="J123" i="7"/>
  <c r="I109" i="7"/>
  <c r="I110" i="7" s="1"/>
  <c r="J108" i="7"/>
  <c r="J105" i="7"/>
  <c r="I105" i="7"/>
  <c r="I106" i="7" s="1"/>
  <c r="I107" i="7" s="1"/>
  <c r="J107" i="7" s="1"/>
  <c r="J104" i="7"/>
  <c r="J102" i="7"/>
  <c r="I102" i="7"/>
  <c r="I103" i="7" s="1"/>
  <c r="J103" i="7" s="1"/>
  <c r="I101" i="7"/>
  <c r="J101" i="7" s="1"/>
  <c r="J100" i="7"/>
  <c r="I95" i="7"/>
  <c r="L94" i="7"/>
  <c r="J94" i="7"/>
  <c r="J93" i="7"/>
  <c r="K94" i="7" s="1"/>
  <c r="I93" i="7"/>
  <c r="K92" i="7"/>
  <c r="K93" i="7" s="1"/>
  <c r="L93" i="7" s="1"/>
  <c r="J92" i="7"/>
  <c r="L92" i="7" s="1"/>
  <c r="J91" i="7"/>
  <c r="I91" i="7"/>
  <c r="J90" i="7"/>
  <c r="J84" i="7"/>
  <c r="I84" i="7"/>
  <c r="I85" i="7" s="1"/>
  <c r="J83" i="7"/>
  <c r="J82" i="7"/>
  <c r="K83" i="7" s="1"/>
  <c r="K84" i="7" s="1"/>
  <c r="L84" i="7" s="1"/>
  <c r="I82" i="7"/>
  <c r="K81" i="7"/>
  <c r="J81" i="7"/>
  <c r="J80" i="7"/>
  <c r="I80" i="7"/>
  <c r="J79" i="7"/>
  <c r="J78" i="7"/>
  <c r="I78" i="7"/>
  <c r="J77" i="7"/>
  <c r="J76" i="7"/>
  <c r="I67" i="7"/>
  <c r="I68" i="7" s="1"/>
  <c r="I69" i="7" s="1"/>
  <c r="J66" i="7"/>
  <c r="J65" i="7"/>
  <c r="I65" i="7"/>
  <c r="I66" i="7" s="1"/>
  <c r="J64" i="7"/>
  <c r="J63" i="7"/>
  <c r="I63" i="7"/>
  <c r="J62" i="7"/>
  <c r="I59" i="7"/>
  <c r="I60" i="7" s="1"/>
  <c r="J58" i="7"/>
  <c r="I57" i="7"/>
  <c r="J57" i="7" s="1"/>
  <c r="I56" i="7"/>
  <c r="J56" i="7" s="1"/>
  <c r="J55" i="7"/>
  <c r="I49" i="7"/>
  <c r="J49" i="7" s="1"/>
  <c r="I48" i="7"/>
  <c r="J48" i="7" s="1"/>
  <c r="J47" i="7"/>
  <c r="I37" i="7"/>
  <c r="J36" i="7"/>
  <c r="J35" i="7"/>
  <c r="I35" i="7"/>
  <c r="J34" i="7"/>
  <c r="I32" i="7"/>
  <c r="I33" i="7" s="1"/>
  <c r="J33" i="7" s="1"/>
  <c r="J31" i="7"/>
  <c r="I30" i="7"/>
  <c r="J30" i="7" s="1"/>
  <c r="K31" i="7" s="1"/>
  <c r="L31" i="7" s="1"/>
  <c r="I29" i="7"/>
  <c r="J29" i="7" s="1"/>
  <c r="J28" i="7"/>
  <c r="I25" i="7"/>
  <c r="I26" i="7" s="1"/>
  <c r="K24" i="7"/>
  <c r="L24" i="7" s="1"/>
  <c r="J24" i="7"/>
  <c r="J23" i="7"/>
  <c r="I21" i="7"/>
  <c r="I20" i="7"/>
  <c r="J20" i="7" s="1"/>
  <c r="J19" i="7"/>
  <c r="A19" i="7"/>
  <c r="C19" i="7" s="1"/>
  <c r="I18" i="7"/>
  <c r="J18" i="7" s="1"/>
  <c r="I17" i="7"/>
  <c r="J17" i="7" s="1"/>
  <c r="J16" i="7"/>
  <c r="I15" i="7"/>
  <c r="J15" i="7" s="1"/>
  <c r="J14" i="7"/>
  <c r="J10" i="7"/>
  <c r="I10" i="7"/>
  <c r="I11" i="7" s="1"/>
  <c r="J9" i="7"/>
  <c r="I9" i="7"/>
  <c r="J8" i="7"/>
  <c r="I3" i="7"/>
  <c r="I4" i="7" s="1"/>
  <c r="K2" i="7"/>
  <c r="L2" i="7" s="1"/>
  <c r="J2" i="7"/>
  <c r="F2" i="7"/>
  <c r="C2" i="7"/>
  <c r="A2" i="7"/>
  <c r="I38" i="7" l="1"/>
  <c r="J37" i="7"/>
  <c r="J26" i="7"/>
  <c r="I27" i="7"/>
  <c r="J27" i="7" s="1"/>
  <c r="I61" i="7"/>
  <c r="J61" i="7" s="1"/>
  <c r="J60" i="7"/>
  <c r="I70" i="7"/>
  <c r="J69" i="7"/>
  <c r="J110" i="7"/>
  <c r="I111" i="7"/>
  <c r="L20" i="7"/>
  <c r="K20" i="7"/>
  <c r="J4" i="7"/>
  <c r="I5" i="7"/>
  <c r="J21" i="7"/>
  <c r="I22" i="7"/>
  <c r="J22" i="7" s="1"/>
  <c r="L16" i="7"/>
  <c r="I12" i="7"/>
  <c r="J11" i="7"/>
  <c r="K19" i="7"/>
  <c r="K35" i="7"/>
  <c r="L35" i="7"/>
  <c r="K58" i="7"/>
  <c r="J3" i="7"/>
  <c r="K16" i="7"/>
  <c r="K17" i="7" s="1"/>
  <c r="L19" i="7"/>
  <c r="K23" i="7"/>
  <c r="L23" i="7" s="1"/>
  <c r="J25" i="7"/>
  <c r="J32" i="7"/>
  <c r="L58" i="7"/>
  <c r="J67" i="7"/>
  <c r="J109" i="7"/>
  <c r="J161" i="7"/>
  <c r="I162" i="7"/>
  <c r="K215" i="7"/>
  <c r="L215" i="7"/>
  <c r="K171" i="7"/>
  <c r="L171" i="7" s="1"/>
  <c r="L217" i="7"/>
  <c r="K79" i="7"/>
  <c r="L79" i="7" s="1"/>
  <c r="K169" i="7"/>
  <c r="L169" i="7" s="1"/>
  <c r="J207" i="7"/>
  <c r="I208" i="7"/>
  <c r="J208" i="7" s="1"/>
  <c r="I50" i="7"/>
  <c r="K64" i="7"/>
  <c r="K65" i="7" s="1"/>
  <c r="K66" i="7" s="1"/>
  <c r="L66" i="7" s="1"/>
  <c r="L80" i="7"/>
  <c r="K80" i="7"/>
  <c r="J106" i="7"/>
  <c r="J125" i="7"/>
  <c r="I126" i="7"/>
  <c r="K170" i="7"/>
  <c r="L170" i="7" s="1"/>
  <c r="K34" i="7"/>
  <c r="L34" i="7" s="1"/>
  <c r="J59" i="7"/>
  <c r="J68" i="7"/>
  <c r="L83" i="7"/>
  <c r="H2" i="7"/>
  <c r="F8" i="7"/>
  <c r="A28" i="7"/>
  <c r="K36" i="7"/>
  <c r="L36" i="7" s="1"/>
  <c r="K77" i="7"/>
  <c r="K78" i="7" s="1"/>
  <c r="L78" i="7" s="1"/>
  <c r="I159" i="7"/>
  <c r="J159" i="7" s="1"/>
  <c r="L177" i="7"/>
  <c r="K177" i="7"/>
  <c r="K172" i="7"/>
  <c r="L172" i="7"/>
  <c r="K82" i="7"/>
  <c r="L82" i="7" s="1"/>
  <c r="K182" i="7"/>
  <c r="L182" i="7" s="1"/>
  <c r="K181" i="7"/>
  <c r="L181" i="7" s="1"/>
  <c r="J185" i="7"/>
  <c r="I186" i="7"/>
  <c r="F14" i="7"/>
  <c r="H14" i="7" s="1"/>
  <c r="L81" i="7"/>
  <c r="J85" i="7"/>
  <c r="I86" i="7"/>
  <c r="K156" i="7"/>
  <c r="L156" i="7" s="1"/>
  <c r="L168" i="7"/>
  <c r="L178" i="7"/>
  <c r="K178" i="7"/>
  <c r="L219" i="7"/>
  <c r="L220" i="7"/>
  <c r="J95" i="7"/>
  <c r="I96" i="7"/>
  <c r="L104" i="7"/>
  <c r="K104" i="7"/>
  <c r="K105" i="7" s="1"/>
  <c r="L105" i="7" s="1"/>
  <c r="K108" i="7"/>
  <c r="L108" i="7" s="1"/>
  <c r="I148" i="7"/>
  <c r="L179" i="7"/>
  <c r="K184" i="7"/>
  <c r="L184" i="7" s="1"/>
  <c r="L205" i="7"/>
  <c r="K179" i="7"/>
  <c r="K180" i="7" s="1"/>
  <c r="L180" i="7" s="1"/>
  <c r="K205" i="7"/>
  <c r="L213" i="7"/>
  <c r="K217" i="7"/>
  <c r="K218" i="7" s="1"/>
  <c r="L218" i="7" s="1"/>
  <c r="I173" i="7"/>
  <c r="J173" i="7" s="1"/>
  <c r="I192" i="7"/>
  <c r="I211" i="7"/>
  <c r="J211" i="7" s="1"/>
  <c r="I216" i="7"/>
  <c r="J216" i="7" s="1"/>
  <c r="K219" i="7"/>
  <c r="J221" i="7"/>
  <c r="K206" i="7"/>
  <c r="L206" i="7" s="1"/>
  <c r="K203" i="7"/>
  <c r="K204" i="7" s="1"/>
  <c r="L204" i="7" s="1"/>
  <c r="K220" i="7"/>
  <c r="K18" i="7" l="1"/>
  <c r="L18" i="7" s="1"/>
  <c r="L17" i="7"/>
  <c r="K173" i="7"/>
  <c r="L173" i="7" s="1"/>
  <c r="L203" i="7"/>
  <c r="L65" i="7"/>
  <c r="L77" i="7"/>
  <c r="I6" i="7"/>
  <c r="J5" i="7"/>
  <c r="K59" i="7"/>
  <c r="L59" i="7" s="1"/>
  <c r="J50" i="7"/>
  <c r="I51" i="7"/>
  <c r="L208" i="7"/>
  <c r="K208" i="7"/>
  <c r="K209" i="7"/>
  <c r="I71" i="7"/>
  <c r="J70" i="7"/>
  <c r="K95" i="7"/>
  <c r="L95" i="7" s="1"/>
  <c r="L68" i="7"/>
  <c r="K68" i="7"/>
  <c r="L64" i="7"/>
  <c r="L69" i="7"/>
  <c r="K69" i="7"/>
  <c r="K221" i="7"/>
  <c r="K222" i="7" s="1"/>
  <c r="L222" i="7" s="1"/>
  <c r="J148" i="7"/>
  <c r="I149" i="7"/>
  <c r="L207" i="7"/>
  <c r="K207" i="7"/>
  <c r="L109" i="7"/>
  <c r="K109" i="7"/>
  <c r="K3" i="7"/>
  <c r="L3" i="7" s="1"/>
  <c r="K37" i="7"/>
  <c r="L37" i="7"/>
  <c r="L67" i="7"/>
  <c r="K67" i="7"/>
  <c r="L216" i="7"/>
  <c r="K216" i="7"/>
  <c r="K157" i="7"/>
  <c r="K32" i="7"/>
  <c r="L32" i="7" s="1"/>
  <c r="A55" i="7"/>
  <c r="I13" i="7"/>
  <c r="J13" i="7" s="1"/>
  <c r="J12" i="7"/>
  <c r="K62" i="7"/>
  <c r="J38" i="7"/>
  <c r="I39" i="7"/>
  <c r="J126" i="7"/>
  <c r="I127" i="7"/>
  <c r="J162" i="7"/>
  <c r="I163" i="7"/>
  <c r="K21" i="7"/>
  <c r="L21" i="7" s="1"/>
  <c r="J96" i="7"/>
  <c r="I97" i="7"/>
  <c r="K106" i="7"/>
  <c r="L106" i="7" s="1"/>
  <c r="K174" i="7"/>
  <c r="J186" i="7"/>
  <c r="I187" i="7"/>
  <c r="K160" i="7"/>
  <c r="L160" i="7" s="1"/>
  <c r="C28" i="7"/>
  <c r="K28" i="7"/>
  <c r="I112" i="7"/>
  <c r="J111" i="7"/>
  <c r="K212" i="7"/>
  <c r="L212" i="7" s="1"/>
  <c r="I87" i="7"/>
  <c r="J86" i="7"/>
  <c r="I193" i="7"/>
  <c r="J192" i="7"/>
  <c r="K85" i="7"/>
  <c r="L85" i="7" s="1"/>
  <c r="K185" i="7"/>
  <c r="L185" i="7" s="1"/>
  <c r="H8" i="7"/>
  <c r="F16" i="7"/>
  <c r="K25" i="7"/>
  <c r="K26" i="7" s="1"/>
  <c r="L110" i="7"/>
  <c r="K110" i="7"/>
  <c r="K33" i="7"/>
  <c r="L33" i="7" s="1"/>
  <c r="L26" i="7" l="1"/>
  <c r="K27" i="7"/>
  <c r="L27" i="7" s="1"/>
  <c r="J163" i="7"/>
  <c r="I164" i="7"/>
  <c r="I72" i="7"/>
  <c r="J71" i="7"/>
  <c r="K107" i="7"/>
  <c r="L107" i="7" s="1"/>
  <c r="J193" i="7"/>
  <c r="I194" i="7"/>
  <c r="L111" i="7"/>
  <c r="K111" i="7"/>
  <c r="K60" i="7"/>
  <c r="F19" i="7"/>
  <c r="K4" i="7"/>
  <c r="L4" i="7" s="1"/>
  <c r="J127" i="7"/>
  <c r="I128" i="7"/>
  <c r="K14" i="7"/>
  <c r="J149" i="7"/>
  <c r="I150" i="7"/>
  <c r="L186" i="7"/>
  <c r="K186" i="7"/>
  <c r="L86" i="7"/>
  <c r="K86" i="7"/>
  <c r="J112" i="7"/>
  <c r="I113" i="7"/>
  <c r="H16" i="7"/>
  <c r="J87" i="7"/>
  <c r="I88" i="7"/>
  <c r="K161" i="7"/>
  <c r="L161" i="7" s="1"/>
  <c r="C55" i="7"/>
  <c r="A58" i="7"/>
  <c r="A62" i="7"/>
  <c r="C62" i="7" s="1"/>
  <c r="J51" i="7"/>
  <c r="I52" i="7"/>
  <c r="J6" i="7"/>
  <c r="I7" i="7"/>
  <c r="J7" i="7" s="1"/>
  <c r="K22" i="7"/>
  <c r="L22" i="7" s="1"/>
  <c r="L70" i="7"/>
  <c r="K70" i="7"/>
  <c r="L62" i="7"/>
  <c r="K63" i="7"/>
  <c r="L63" i="7" s="1"/>
  <c r="K175" i="7"/>
  <c r="L174" i="7"/>
  <c r="J97" i="7"/>
  <c r="I98" i="7"/>
  <c r="J39" i="7"/>
  <c r="I40" i="7"/>
  <c r="L25" i="7"/>
  <c r="L28" i="7"/>
  <c r="K29" i="7"/>
  <c r="J187" i="7"/>
  <c r="I188" i="7"/>
  <c r="K96" i="7"/>
  <c r="L96" i="7"/>
  <c r="L38" i="7"/>
  <c r="K38" i="7"/>
  <c r="L221" i="7"/>
  <c r="K210" i="7"/>
  <c r="L209" i="7"/>
  <c r="L157" i="7"/>
  <c r="K158" i="7"/>
  <c r="K71" i="7" l="1"/>
  <c r="L71" i="7" s="1"/>
  <c r="L29" i="7"/>
  <c r="K30" i="7"/>
  <c r="L30" i="7" s="1"/>
  <c r="J98" i="7"/>
  <c r="I99" i="7"/>
  <c r="J99" i="7" s="1"/>
  <c r="A77" i="7"/>
  <c r="I89" i="7"/>
  <c r="J89" i="7" s="1"/>
  <c r="J88" i="7"/>
  <c r="K61" i="7"/>
  <c r="L61" i="7" s="1"/>
  <c r="L60" i="7"/>
  <c r="I195" i="7"/>
  <c r="J194" i="7"/>
  <c r="I73" i="7"/>
  <c r="J72" i="7"/>
  <c r="K187" i="7"/>
  <c r="L187" i="7" s="1"/>
  <c r="L14" i="7"/>
  <c r="K15" i="7"/>
  <c r="L15" i="7" s="1"/>
  <c r="C58" i="7"/>
  <c r="L87" i="7"/>
  <c r="K87" i="7"/>
  <c r="J164" i="7"/>
  <c r="I165" i="7"/>
  <c r="J52" i="7"/>
  <c r="I53" i="7"/>
  <c r="L112" i="7"/>
  <c r="K112" i="7"/>
  <c r="K39" i="7"/>
  <c r="L39" i="7"/>
  <c r="H19" i="7"/>
  <c r="K97" i="7"/>
  <c r="L97" i="7" s="1"/>
  <c r="K8" i="7"/>
  <c r="L158" i="7"/>
  <c r="K159" i="7"/>
  <c r="L159" i="7" s="1"/>
  <c r="F23" i="7"/>
  <c r="J113" i="7"/>
  <c r="I114" i="7"/>
  <c r="K5" i="7"/>
  <c r="L5" i="7" s="1"/>
  <c r="J128" i="7"/>
  <c r="I129" i="7"/>
  <c r="I151" i="7"/>
  <c r="J150" i="7"/>
  <c r="K176" i="7"/>
  <c r="L176" i="7" s="1"/>
  <c r="L175" i="7"/>
  <c r="K162" i="7"/>
  <c r="L162" i="7" s="1"/>
  <c r="L210" i="7"/>
  <c r="K211" i="7"/>
  <c r="L211" i="7" s="1"/>
  <c r="J188" i="7"/>
  <c r="I189" i="7"/>
  <c r="J189" i="7" s="1"/>
  <c r="J40" i="7"/>
  <c r="I41" i="7"/>
  <c r="K40" i="7" l="1"/>
  <c r="L40" i="7" s="1"/>
  <c r="J114" i="7"/>
  <c r="I115" i="7"/>
  <c r="H23" i="7"/>
  <c r="K98" i="7"/>
  <c r="L98" i="7"/>
  <c r="K189" i="7"/>
  <c r="L189" i="7" s="1"/>
  <c r="K190" i="7"/>
  <c r="K113" i="7"/>
  <c r="L113" i="7" s="1"/>
  <c r="J165" i="7"/>
  <c r="I166" i="7"/>
  <c r="J166" i="7" s="1"/>
  <c r="I42" i="7"/>
  <c r="J41" i="7"/>
  <c r="L188" i="7"/>
  <c r="K188" i="7"/>
  <c r="K163" i="7"/>
  <c r="L163" i="7" s="1"/>
  <c r="L8" i="7"/>
  <c r="K9" i="7"/>
  <c r="F24" i="7"/>
  <c r="L72" i="7"/>
  <c r="K72" i="7"/>
  <c r="K88" i="7"/>
  <c r="L88" i="7" s="1"/>
  <c r="J151" i="7"/>
  <c r="I152" i="7"/>
  <c r="J152" i="7" s="1"/>
  <c r="J53" i="7"/>
  <c r="I54" i="7"/>
  <c r="J54" i="7" s="1"/>
  <c r="J129" i="7"/>
  <c r="I130" i="7"/>
  <c r="I74" i="7"/>
  <c r="J73" i="7"/>
  <c r="K89" i="7"/>
  <c r="L89" i="7" s="1"/>
  <c r="K90" i="7"/>
  <c r="K6" i="7"/>
  <c r="C77" i="7"/>
  <c r="A81" i="7"/>
  <c r="A92" i="7" s="1"/>
  <c r="C92" i="7" s="1"/>
  <c r="A83" i="7"/>
  <c r="C83" i="7" s="1"/>
  <c r="J195" i="7"/>
  <c r="I196" i="7"/>
  <c r="K99" i="7"/>
  <c r="L99" i="7" s="1"/>
  <c r="K100" i="7"/>
  <c r="I75" i="7" l="1"/>
  <c r="J75" i="7" s="1"/>
  <c r="J74" i="7"/>
  <c r="K153" i="7"/>
  <c r="H24" i="7"/>
  <c r="K164" i="7"/>
  <c r="L164" i="7" s="1"/>
  <c r="L73" i="7"/>
  <c r="K73" i="7"/>
  <c r="K41" i="7"/>
  <c r="L41" i="7"/>
  <c r="I116" i="7"/>
  <c r="J115" i="7"/>
  <c r="C81" i="7"/>
  <c r="A100" i="7"/>
  <c r="C100" i="7" s="1"/>
  <c r="A94" i="7"/>
  <c r="C94" i="7" s="1"/>
  <c r="K101" i="7"/>
  <c r="L100" i="7"/>
  <c r="K7" i="7"/>
  <c r="L7" i="7" s="1"/>
  <c r="L6" i="7"/>
  <c r="I197" i="7"/>
  <c r="J196" i="7"/>
  <c r="K91" i="7"/>
  <c r="L91" i="7" s="1"/>
  <c r="L90" i="7"/>
  <c r="J130" i="7"/>
  <c r="I131" i="7"/>
  <c r="F28" i="7"/>
  <c r="J42" i="7"/>
  <c r="I43" i="7"/>
  <c r="K114" i="7"/>
  <c r="L114" i="7" s="1"/>
  <c r="K10" i="7"/>
  <c r="L9" i="7"/>
  <c r="K55" i="7"/>
  <c r="K167" i="7"/>
  <c r="L167" i="7" s="1"/>
  <c r="L190" i="7"/>
  <c r="K191" i="7"/>
  <c r="K115" i="7" l="1"/>
  <c r="L115" i="7" s="1"/>
  <c r="L10" i="7"/>
  <c r="K11" i="7"/>
  <c r="K42" i="7"/>
  <c r="L42" i="7" s="1"/>
  <c r="K154" i="7"/>
  <c r="L153" i="7"/>
  <c r="J43" i="7"/>
  <c r="I44" i="7"/>
  <c r="J116" i="7"/>
  <c r="I117" i="7"/>
  <c r="K165" i="7"/>
  <c r="H28" i="7"/>
  <c r="J197" i="7"/>
  <c r="I198" i="7"/>
  <c r="K56" i="7"/>
  <c r="L55" i="7"/>
  <c r="F31" i="7"/>
  <c r="A145" i="7"/>
  <c r="J131" i="7"/>
  <c r="I132" i="7"/>
  <c r="A104" i="7"/>
  <c r="L74" i="7"/>
  <c r="K74" i="7"/>
  <c r="K76" i="7"/>
  <c r="L76" i="7" s="1"/>
  <c r="K75" i="7"/>
  <c r="L75" i="7" s="1"/>
  <c r="L101" i="7"/>
  <c r="K102" i="7"/>
  <c r="L191" i="7"/>
  <c r="K192" i="7"/>
  <c r="J132" i="7" l="1"/>
  <c r="I133" i="7"/>
  <c r="C145" i="7"/>
  <c r="A153" i="7"/>
  <c r="I118" i="7"/>
  <c r="J117" i="7"/>
  <c r="H31" i="7"/>
  <c r="F34" i="7"/>
  <c r="L116" i="7"/>
  <c r="K116" i="7"/>
  <c r="K43" i="7"/>
  <c r="L43" i="7"/>
  <c r="L192" i="7"/>
  <c r="K193" i="7"/>
  <c r="K103" i="7"/>
  <c r="L103" i="7" s="1"/>
  <c r="L102" i="7"/>
  <c r="J44" i="7"/>
  <c r="I45" i="7"/>
  <c r="C104" i="7"/>
  <c r="L56" i="7"/>
  <c r="K57" i="7"/>
  <c r="L57" i="7" s="1"/>
  <c r="L11" i="7"/>
  <c r="K12" i="7"/>
  <c r="K155" i="7"/>
  <c r="L155" i="7" s="1"/>
  <c r="L154" i="7"/>
  <c r="K166" i="7"/>
  <c r="L166" i="7" s="1"/>
  <c r="L165" i="7"/>
  <c r="I199" i="7"/>
  <c r="J198" i="7"/>
  <c r="J133" i="7" l="1"/>
  <c r="I134" i="7"/>
  <c r="L12" i="7"/>
  <c r="K13" i="7"/>
  <c r="L13" i="7" s="1"/>
  <c r="I46" i="7"/>
  <c r="J46" i="7" s="1"/>
  <c r="J45" i="7"/>
  <c r="L44" i="7"/>
  <c r="K44" i="7"/>
  <c r="K117" i="7"/>
  <c r="L117" i="7" s="1"/>
  <c r="J118" i="7"/>
  <c r="I119" i="7"/>
  <c r="J199" i="7"/>
  <c r="I200" i="7"/>
  <c r="J200" i="7" s="1"/>
  <c r="L193" i="7"/>
  <c r="K194" i="7"/>
  <c r="H34" i="7"/>
  <c r="F36" i="7"/>
  <c r="H36" i="7" s="1"/>
  <c r="F47" i="7"/>
  <c r="H47" i="7" s="1"/>
  <c r="F55" i="7"/>
  <c r="C153" i="7"/>
  <c r="A171" i="7"/>
  <c r="L194" i="7" l="1"/>
  <c r="K195" i="7"/>
  <c r="J134" i="7"/>
  <c r="I135" i="7"/>
  <c r="H55" i="7"/>
  <c r="F58" i="7"/>
  <c r="K201" i="7"/>
  <c r="J119" i="7"/>
  <c r="I120" i="7"/>
  <c r="K118" i="7"/>
  <c r="L118" i="7" s="1"/>
  <c r="K46" i="7"/>
  <c r="L46" i="7" s="1"/>
  <c r="K47" i="7"/>
  <c r="C171" i="7"/>
  <c r="A179" i="7"/>
  <c r="K45" i="7"/>
  <c r="L45" i="7" s="1"/>
  <c r="J135" i="7" l="1"/>
  <c r="I136" i="7"/>
  <c r="L201" i="7"/>
  <c r="K202" i="7"/>
  <c r="L202" i="7" s="1"/>
  <c r="H58" i="7"/>
  <c r="F62" i="7"/>
  <c r="L119" i="7"/>
  <c r="K119" i="7"/>
  <c r="L47" i="7"/>
  <c r="K48" i="7"/>
  <c r="L195" i="7"/>
  <c r="K196" i="7"/>
  <c r="J120" i="7"/>
  <c r="I121" i="7"/>
  <c r="C179" i="7"/>
  <c r="A182" i="7"/>
  <c r="L48" i="7" l="1"/>
  <c r="K49" i="7"/>
  <c r="J136" i="7"/>
  <c r="I137" i="7"/>
  <c r="C182" i="7"/>
  <c r="A183" i="7"/>
  <c r="I122" i="7"/>
  <c r="J122" i="7" s="1"/>
  <c r="J121" i="7"/>
  <c r="K120" i="7"/>
  <c r="L120" i="7" s="1"/>
  <c r="H62" i="7"/>
  <c r="F64" i="7"/>
  <c r="L196" i="7"/>
  <c r="K197" i="7"/>
  <c r="J137" i="7" l="1"/>
  <c r="I138" i="7"/>
  <c r="K121" i="7"/>
  <c r="L121" i="7" s="1"/>
  <c r="L49" i="7"/>
  <c r="K50" i="7"/>
  <c r="K122" i="7"/>
  <c r="L122" i="7" s="1"/>
  <c r="K123" i="7"/>
  <c r="L197" i="7"/>
  <c r="K198" i="7"/>
  <c r="C183" i="7"/>
  <c r="A201" i="7"/>
  <c r="H64" i="7"/>
  <c r="F76" i="7"/>
  <c r="H76" i="7" l="1"/>
  <c r="F77" i="7"/>
  <c r="L50" i="7"/>
  <c r="K51" i="7"/>
  <c r="C201" i="7"/>
  <c r="A203" i="7"/>
  <c r="L198" i="7"/>
  <c r="K199" i="7"/>
  <c r="L123" i="7"/>
  <c r="K124" i="7"/>
  <c r="J138" i="7"/>
  <c r="I139" i="7"/>
  <c r="L199" i="7" l="1"/>
  <c r="K200" i="7"/>
  <c r="L200" i="7" s="1"/>
  <c r="C203" i="7"/>
  <c r="A205" i="7"/>
  <c r="J139" i="7"/>
  <c r="I140" i="7"/>
  <c r="L51" i="7"/>
  <c r="K52" i="7"/>
  <c r="L124" i="7"/>
  <c r="K125" i="7"/>
  <c r="H77" i="7"/>
  <c r="F79" i="7"/>
  <c r="L52" i="7" l="1"/>
  <c r="K53" i="7"/>
  <c r="H79" i="7"/>
  <c r="F81" i="7"/>
  <c r="J140" i="7"/>
  <c r="I141" i="7"/>
  <c r="L125" i="7"/>
  <c r="K126" i="7"/>
  <c r="C205" i="7"/>
  <c r="A209" i="7"/>
  <c r="J141" i="7" l="1"/>
  <c r="I142" i="7"/>
  <c r="C209" i="7"/>
  <c r="A212" i="7"/>
  <c r="C212" i="7" s="1"/>
  <c r="H81" i="7"/>
  <c r="F83" i="7"/>
  <c r="L126" i="7"/>
  <c r="K127" i="7"/>
  <c r="K54" i="7"/>
  <c r="L54" i="7" s="1"/>
  <c r="L53" i="7"/>
  <c r="H83" i="7" l="1"/>
  <c r="F90" i="7"/>
  <c r="L127" i="7"/>
  <c r="K128" i="7"/>
  <c r="J142" i="7"/>
  <c r="I143" i="7"/>
  <c r="J143" i="7" l="1"/>
  <c r="I144" i="7"/>
  <c r="J144" i="7" s="1"/>
  <c r="L128" i="7"/>
  <c r="K129" i="7"/>
  <c r="H90" i="7"/>
  <c r="F92" i="7"/>
  <c r="L129" i="7" l="1"/>
  <c r="K130" i="7"/>
  <c r="H92" i="7"/>
  <c r="F94" i="7"/>
  <c r="K145" i="7"/>
  <c r="L145" i="7" l="1"/>
  <c r="K146" i="7"/>
  <c r="L130" i="7"/>
  <c r="K131" i="7"/>
  <c r="H94" i="7"/>
  <c r="F100" i="7"/>
  <c r="H100" i="7" l="1"/>
  <c r="F104" i="7"/>
  <c r="L146" i="7"/>
  <c r="K147" i="7"/>
  <c r="L131" i="7"/>
  <c r="K132" i="7"/>
  <c r="L132" i="7" l="1"/>
  <c r="K133" i="7"/>
  <c r="L147" i="7"/>
  <c r="K148" i="7"/>
  <c r="H104" i="7"/>
  <c r="F108" i="7"/>
  <c r="H108" i="7" l="1"/>
  <c r="F123" i="7"/>
  <c r="L133" i="7"/>
  <c r="K134" i="7"/>
  <c r="L148" i="7"/>
  <c r="K149" i="7"/>
  <c r="L134" i="7" l="1"/>
  <c r="K135" i="7"/>
  <c r="L149" i="7"/>
  <c r="K150" i="7"/>
  <c r="H123" i="7"/>
  <c r="F145" i="7"/>
  <c r="H145" i="7" l="1"/>
  <c r="F153" i="7"/>
  <c r="L150" i="7"/>
  <c r="K151" i="7"/>
  <c r="L135" i="7"/>
  <c r="K136" i="7"/>
  <c r="L136" i="7" l="1"/>
  <c r="K137" i="7"/>
  <c r="L151" i="7"/>
  <c r="K152" i="7"/>
  <c r="L152" i="7" s="1"/>
  <c r="H153" i="7"/>
  <c r="F156" i="7"/>
  <c r="H156" i="7" l="1"/>
  <c r="F160" i="7"/>
  <c r="L137" i="7"/>
  <c r="K138" i="7"/>
  <c r="H160" i="7" l="1"/>
  <c r="F167" i="7"/>
  <c r="L138" i="7"/>
  <c r="K139" i="7"/>
  <c r="H167" i="7" l="1"/>
  <c r="F168" i="7"/>
  <c r="L139" i="7"/>
  <c r="K140" i="7"/>
  <c r="H168" i="7" l="1"/>
  <c r="F171" i="7"/>
  <c r="L140" i="7"/>
  <c r="K141" i="7"/>
  <c r="L141" i="7" l="1"/>
  <c r="K142" i="7"/>
  <c r="H171" i="7"/>
  <c r="F174" i="7"/>
  <c r="L142" i="7" l="1"/>
  <c r="K143" i="7"/>
  <c r="H174" i="7"/>
  <c r="F177" i="7"/>
  <c r="H177" i="7" l="1"/>
  <c r="F179" i="7"/>
  <c r="L143" i="7"/>
  <c r="K144" i="7"/>
  <c r="L144" i="7" s="1"/>
  <c r="H179" i="7" l="1"/>
  <c r="F182" i="7"/>
  <c r="H182" i="7" l="1"/>
  <c r="F183" i="7"/>
  <c r="H183" i="7" l="1"/>
  <c r="F190" i="7"/>
  <c r="H190" i="7" l="1"/>
  <c r="F201" i="7"/>
  <c r="H201" i="7" l="1"/>
  <c r="F203" i="7"/>
  <c r="H203" i="7" l="1"/>
  <c r="F205" i="7"/>
  <c r="H205" i="7" l="1"/>
  <c r="F209" i="7"/>
  <c r="H209" i="7" l="1"/>
  <c r="F212" i="7"/>
  <c r="H212" i="7" l="1"/>
  <c r="F213" i="7"/>
  <c r="H213" i="7" l="1"/>
  <c r="F217" i="7"/>
  <c r="H217" i="7" l="1"/>
  <c r="F219" i="7"/>
  <c r="H219" i="7" l="1"/>
  <c r="F220" i="7"/>
  <c r="H220" i="7" s="1"/>
</calcChain>
</file>

<file path=xl/sharedStrings.xml><?xml version="1.0" encoding="utf-8"?>
<sst xmlns="http://schemas.openxmlformats.org/spreadsheetml/2006/main" count="3657" uniqueCount="1088">
  <si>
    <t>品目</t>
  </si>
  <si>
    <t>半喂入联合收割机</t>
  </si>
  <si>
    <t>病死畜禽无害化处理设备</t>
  </si>
  <si>
    <t>采茶机</t>
  </si>
  <si>
    <t>茶树修剪机</t>
  </si>
  <si>
    <t>茶叶炒(烘)干机</t>
  </si>
  <si>
    <t>茶叶理条机</t>
  </si>
  <si>
    <t>茶叶揉捻机</t>
  </si>
  <si>
    <t>茶叶色选机</t>
  </si>
  <si>
    <t>茶叶杀青机</t>
  </si>
  <si>
    <t>茶叶筛选机</t>
  </si>
  <si>
    <t>茶叶输送机</t>
  </si>
  <si>
    <t>茶叶压扁机</t>
  </si>
  <si>
    <t>打（压）捆机</t>
  </si>
  <si>
    <t>动力喷雾机</t>
  </si>
  <si>
    <t>风送喷雾机</t>
  </si>
  <si>
    <t>孵化机</t>
  </si>
  <si>
    <t>割草机（含果园无人割草机）</t>
  </si>
  <si>
    <t>根茎作物播种机</t>
  </si>
  <si>
    <t>耕整机</t>
  </si>
  <si>
    <t>谷物烘干机</t>
  </si>
  <si>
    <t>果蔬烘干机</t>
  </si>
  <si>
    <t>果树修剪机</t>
  </si>
  <si>
    <t>铧式犁</t>
  </si>
  <si>
    <t>挤奶机</t>
  </si>
  <si>
    <t>简易保鲜储藏设备</t>
  </si>
  <si>
    <t>秸秆粉碎还田机</t>
  </si>
  <si>
    <t>秸秆压块（粒、棒）机</t>
  </si>
  <si>
    <t>精量播种机</t>
  </si>
  <si>
    <t>颗粒饲料压制机</t>
  </si>
  <si>
    <t>轮式拖拉机</t>
  </si>
  <si>
    <t>履带式拖拉机</t>
  </si>
  <si>
    <t>埋茬起浆机</t>
  </si>
  <si>
    <t>免耕播种机</t>
  </si>
  <si>
    <t>灭茬机</t>
  </si>
  <si>
    <t>喷杆喷雾机</t>
  </si>
  <si>
    <t>平地机</t>
  </si>
  <si>
    <t>起垄机</t>
  </si>
  <si>
    <t>青饲料收获机</t>
  </si>
  <si>
    <t>青贮切碎机</t>
  </si>
  <si>
    <t>揉丝机</t>
  </si>
  <si>
    <t>深松机</t>
  </si>
  <si>
    <t>食用菌料装瓶（袋）机</t>
  </si>
  <si>
    <t>薯类收获机</t>
  </si>
  <si>
    <t>水稻插秧机</t>
  </si>
  <si>
    <t>水帘降温设备</t>
  </si>
  <si>
    <t>饲料（草）粉碎机</t>
  </si>
  <si>
    <t>饲料混合机</t>
  </si>
  <si>
    <t>饲料制备（搅拌）机</t>
  </si>
  <si>
    <t>田园管理机</t>
  </si>
  <si>
    <t>条播机</t>
  </si>
  <si>
    <t>挖坑机</t>
  </si>
  <si>
    <t>微耕机</t>
  </si>
  <si>
    <t>旋耕播种机</t>
  </si>
  <si>
    <t>旋耕机</t>
  </si>
  <si>
    <t>穴播机</t>
  </si>
  <si>
    <t>压块机</t>
  </si>
  <si>
    <t>秧苗移栽机</t>
  </si>
  <si>
    <t>秧盘播种成套设备（含床土处理）</t>
  </si>
  <si>
    <t>油菜籽收获机</t>
  </si>
  <si>
    <t>玉米收获专用割台</t>
  </si>
  <si>
    <t>增氧机</t>
  </si>
  <si>
    <t>铡草机</t>
  </si>
  <si>
    <t>沼液沼渣抽排设备</t>
  </si>
  <si>
    <t>枝条切碎机</t>
  </si>
  <si>
    <t>植保无人驾驶航空器</t>
  </si>
  <si>
    <t>贮奶（冷藏）罐</t>
  </si>
  <si>
    <t>自走履带式谷物联合收割机（全喂入）</t>
  </si>
  <si>
    <t>自走式玉米收获机</t>
  </si>
  <si>
    <t>组合米机</t>
  </si>
  <si>
    <t>总计</t>
  </si>
  <si>
    <t>重庆市2021-2023年农机购置补贴机具补贴额一览表（一二批合并）</t>
  </si>
  <si>
    <t>（13大类28个小类69个品目344个分档）</t>
  </si>
  <si>
    <t>大类</t>
  </si>
  <si>
    <t>小类</t>
  </si>
  <si>
    <t>档次编号</t>
  </si>
  <si>
    <t>档次名称</t>
  </si>
  <si>
    <r>
      <rPr>
        <b/>
        <sz val="12"/>
        <color rgb="FF000000"/>
        <rFont val="方正仿宋_GBK"/>
        <family val="4"/>
        <charset val="134"/>
      </rPr>
      <t>基本配置和参数</t>
    </r>
    <r>
      <rPr>
        <sz val="12"/>
        <color indexed="8"/>
        <rFont val="方正仿宋_GBK"/>
        <family val="4"/>
        <charset val="134"/>
      </rPr>
      <t xml:space="preserve">
</t>
    </r>
    <r>
      <rPr>
        <sz val="10"/>
        <color rgb="FF000000"/>
        <rFont val="方正仿宋_GBK"/>
        <family val="4"/>
        <charset val="134"/>
      </rPr>
      <t>（涉及到柴油机的档次，均需要符合国家非道路移动机械用柴油机排气污染物排放标准，当前需符合第三阶段标准。）</t>
    </r>
  </si>
  <si>
    <t>机具
类别</t>
  </si>
  <si>
    <t>中央财政补贴额（元）</t>
  </si>
  <si>
    <t>备注</t>
  </si>
  <si>
    <t>耕整地机械</t>
  </si>
  <si>
    <t>耕地机械</t>
  </si>
  <si>
    <t>犁体幅宽25—35cm，3—4铧铧式犁</t>
  </si>
  <si>
    <t>25cm≤犁体幅宽＜35cm；犁体数量3—4个</t>
  </si>
  <si>
    <t>非通用类</t>
  </si>
  <si>
    <t>犁体幅宽25—35cm，5铧及以上铧式犁</t>
  </si>
  <si>
    <t>25cm≤犁体幅宽＜35cm；犁体数量≥5个</t>
  </si>
  <si>
    <t>犁体幅宽25—35cm，3—4铧翻转犁</t>
  </si>
  <si>
    <t>翻转犁；具有翻转机构；25cm≤犁体幅宽＜35cm；犁体数量6—8个</t>
  </si>
  <si>
    <t>犁体幅宽25—35cm，5铧及以上翻转犁</t>
  </si>
  <si>
    <t>翻转犁；具有翻转机构；25cm≤犁体幅宽＜35cm；犁体数量≥10个</t>
  </si>
  <si>
    <t>犁体幅宽35cm及以上，3—4铧翻转犁</t>
  </si>
  <si>
    <t>翻转犁；具有翻转机构；犁体幅宽≥35cm；犁体数量6—8个</t>
  </si>
  <si>
    <t>犁体幅宽35cm及以上，5铧及以上翻转犁</t>
  </si>
  <si>
    <t>翻转犁；具有翻转机构；犁体幅宽≥35cm；犁体数量≥10个</t>
  </si>
  <si>
    <t>单轴1—1.5m旋耕机</t>
  </si>
  <si>
    <t>单轴；1m≤耕幅＜1.5m</t>
  </si>
  <si>
    <t>通用类</t>
  </si>
  <si>
    <t>单轴1.5—2m旋耕机</t>
  </si>
  <si>
    <t>单轴；1.5m≤耕幅＜2m</t>
  </si>
  <si>
    <t>单轴2—2.5m旋耕机</t>
  </si>
  <si>
    <t>单轴；2m≤耕幅＜2.5m</t>
  </si>
  <si>
    <t>单轴2.5m及以上旋耕机</t>
  </si>
  <si>
    <t>单轴；耕幅≥2.5m</t>
  </si>
  <si>
    <t>双轴1—1.5m旋耕机</t>
  </si>
  <si>
    <t>双轴；1m≤耕幅＜1.5m</t>
  </si>
  <si>
    <t>双轴1.5—2m旋耕机</t>
  </si>
  <si>
    <t>双轴；1.5m≤耕幅＜2m</t>
  </si>
  <si>
    <t>双轴2—2.5m旋耕机</t>
  </si>
  <si>
    <t>双轴；2m≤耕幅＜2.5m</t>
  </si>
  <si>
    <t>双轴2.5m及以上旋耕机</t>
  </si>
  <si>
    <t>双轴；耕幅≥2.5m</t>
  </si>
  <si>
    <t>1.2—2m履带自走式旋耕机</t>
  </si>
  <si>
    <t>型式：履带自走式；1.2m≤耕幅＜2m</t>
  </si>
  <si>
    <t>2m及以上履带自走式旋耕机</t>
  </si>
  <si>
    <t>型式：履带自走式；耕幅≥2m</t>
  </si>
  <si>
    <t>2—3铲凿铲式深松机</t>
  </si>
  <si>
    <t>深松部件2、3个；深松铲结构型式：凿铲式；铲间距≥180mm</t>
  </si>
  <si>
    <t xml:space="preserve">凿铲式深松机档次的深松铲结构型式既包含凿铲式的单一型式，也包含凿铲式和偏柱式的混合型式，相关产品均可按深松部件和铲间距要求投档。 </t>
  </si>
  <si>
    <t>4—5铲凿铲式深松机</t>
  </si>
  <si>
    <t>深松部件4、5个；深松铲结构型式：凿铲式；铲间距≥180mm</t>
  </si>
  <si>
    <t>6铲及以上凿铲式深松机</t>
  </si>
  <si>
    <t>深松部件6个及以上；深松铲结构型式：凿铲式；铲间距≥180mm</t>
  </si>
  <si>
    <t>2—3铲偏柱式、全方位式深松机</t>
  </si>
  <si>
    <t>深松部件2、3个；深松铲结构型式：偏柱式或全方位式；铲间距≥330mm</t>
  </si>
  <si>
    <t>4—5铲偏柱式、全方位式深松机</t>
  </si>
  <si>
    <t>深松部件4、5个；深松铲结构型式：偏柱式或全方位式；铲间距≥330mm</t>
  </si>
  <si>
    <t>6铲及以上偏柱式、全方位式深松机</t>
  </si>
  <si>
    <t>深松部件6个及以上；深松铲结构型式：偏柱式或全方位式；铲间距≥330mm</t>
  </si>
  <si>
    <t>功率4kW及以上汽油机耕整机</t>
  </si>
  <si>
    <t>动力：汽油机；标定功率≥4.0kW</t>
  </si>
  <si>
    <t>功率4kW及以上柴油机耕整机</t>
  </si>
  <si>
    <t>动力：柴油机；标定功率≥4.0kW</t>
  </si>
  <si>
    <t>功率2—4kW汽油机微耕机</t>
  </si>
  <si>
    <t>功率4kW及以上汽油机微耕机</t>
  </si>
  <si>
    <t>功率4kW及以上柴油机微耕机</t>
  </si>
  <si>
    <t>整地机械</t>
  </si>
  <si>
    <t>微型起垄机</t>
  </si>
  <si>
    <t>自带动力；标定功率≥4.0kW</t>
  </si>
  <si>
    <t>1—1.5m起垄机</t>
  </si>
  <si>
    <t>1m≤工作幅宽＜1.5m；与拖拉机配套</t>
  </si>
  <si>
    <t>1.5—2m起垄机</t>
  </si>
  <si>
    <t>1.5m≤工作幅宽＜2m</t>
  </si>
  <si>
    <t>2—2.5m起垄机</t>
  </si>
  <si>
    <t>2m≤工作幅宽＜2.5m</t>
  </si>
  <si>
    <t>2.5m及以上起垄机</t>
  </si>
  <si>
    <t>工作幅宽≥2.5m</t>
  </si>
  <si>
    <t>1—1.5m灭茬机</t>
  </si>
  <si>
    <t>1m≤工作幅宽＜1.5m</t>
  </si>
  <si>
    <t>1—1.5m埋茬起浆机</t>
  </si>
  <si>
    <t>1.5—2m埋茬起浆机</t>
  </si>
  <si>
    <t>2—2.5m埋茬起浆机</t>
  </si>
  <si>
    <t>2.5m及以上埋茬起浆机</t>
  </si>
  <si>
    <t>种植施肥机械</t>
  </si>
  <si>
    <t>播种机械</t>
  </si>
  <si>
    <t>4—6行条播机</t>
  </si>
  <si>
    <t>4行≤工作行数≤6行</t>
  </si>
  <si>
    <t>7—11行条播机</t>
  </si>
  <si>
    <t>7行≤工作行数≤11行</t>
  </si>
  <si>
    <t>12行及以上条播机</t>
  </si>
  <si>
    <t>工作行数≥12行</t>
  </si>
  <si>
    <t>2—3行穴播机</t>
  </si>
  <si>
    <t>播种行数2、3行</t>
  </si>
  <si>
    <t>4—5行穴播机</t>
  </si>
  <si>
    <t>播种行数4、5行</t>
  </si>
  <si>
    <t>6行及以上穴播机</t>
  </si>
  <si>
    <t>播种行数≥6行</t>
  </si>
  <si>
    <t>2—3行根茎作物播种机</t>
  </si>
  <si>
    <t>工作行数2、3行</t>
  </si>
  <si>
    <t>4行及以上根茎作物播种机</t>
  </si>
  <si>
    <t>工作行数≥4行</t>
  </si>
  <si>
    <t>6行及以下免耕条播机</t>
  </si>
  <si>
    <t>播种行数≤6行；作业幅宽≥1m</t>
  </si>
  <si>
    <t>7—11行免耕条播机</t>
  </si>
  <si>
    <t>7行≤播种行数≤11行</t>
  </si>
  <si>
    <t>12—18行免耕条播机</t>
  </si>
  <si>
    <t>12行≤播种行数≤18行</t>
  </si>
  <si>
    <t>19—24行免耕条播机</t>
  </si>
  <si>
    <t>19行≤播种行数≤24行</t>
  </si>
  <si>
    <t>25行及以上免耕条播机</t>
  </si>
  <si>
    <t>播种行数≥25行</t>
  </si>
  <si>
    <t>2—3行免耕穴播机</t>
  </si>
  <si>
    <t>普通排种器；播种行数2、3行</t>
  </si>
  <si>
    <t>4—5行免耕穴播机</t>
  </si>
  <si>
    <t>普通排种器；播种行数4、5行</t>
  </si>
  <si>
    <t>6行及以上免耕穴播机</t>
  </si>
  <si>
    <t>普通排种器；播种行数≥6行</t>
  </si>
  <si>
    <t>2—3行免耕精量播种机</t>
  </si>
  <si>
    <t>精量排种器；播种行数2、3行</t>
  </si>
  <si>
    <t>精量排种器包括气力式和达到精量要求的指夹式，其他列为普通型式。</t>
  </si>
  <si>
    <t>4—5行免耕精量播种机</t>
  </si>
  <si>
    <t>精量排种器；播种行数4、5行</t>
  </si>
  <si>
    <t>6行及以上免耕精量播种机</t>
  </si>
  <si>
    <t>精量排种器；播种行数≥6行</t>
  </si>
  <si>
    <t>2—3行机械式精量播种机</t>
  </si>
  <si>
    <t>结构型式：机械式；播种行数2、3行</t>
  </si>
  <si>
    <t>4—5行机械式精量播种机</t>
  </si>
  <si>
    <t>结构型式：机械式；播种行数4、5行</t>
  </si>
  <si>
    <t>6—10行机械式精量播种机</t>
  </si>
  <si>
    <t>结构型式：机械式；6行≤播种行数≤10行</t>
  </si>
  <si>
    <t>11行及以上机械式精量播种机</t>
  </si>
  <si>
    <t>结构型式：机械式；播种行数≥11行</t>
  </si>
  <si>
    <t>2—3行气力式精量播种机</t>
  </si>
  <si>
    <t>结构型式：气力式；播种行数2、3行</t>
  </si>
  <si>
    <t>4—5行气力式精量播种机</t>
  </si>
  <si>
    <t>结构型式：气力式；播种行数4、5行</t>
  </si>
  <si>
    <t>6—10行气力式精量播种机</t>
  </si>
  <si>
    <t>结构型式：气力式；6行≤播种行数≤10行</t>
  </si>
  <si>
    <t>11行及以上气力式精量播种机</t>
  </si>
  <si>
    <t>结构型式：气力式；播种行数≥11行</t>
  </si>
  <si>
    <t>育苗机械设备</t>
  </si>
  <si>
    <t>生产率200—500(盘/小时)秧盘播种成套设备</t>
  </si>
  <si>
    <t>含铺底土、播种、洒水、覆土功能；200(盘/小时)≤生产率＜500(盘/小时)</t>
  </si>
  <si>
    <t>生产率500(盘/小时)及以上秧盘播种成套设备</t>
  </si>
  <si>
    <t>含铺底土、播种、洒水、覆土功能；生产率≥500(盘/小时)</t>
  </si>
  <si>
    <t>床土处理设备</t>
  </si>
  <si>
    <t>栽植机械</t>
  </si>
  <si>
    <t>4行手扶步进式水稻插秧机</t>
  </si>
  <si>
    <t>手扶步进式；4行</t>
  </si>
  <si>
    <t>6行及以上手扶步进式水稻插秧机</t>
  </si>
  <si>
    <t>手扶步进式；6行及以上</t>
  </si>
  <si>
    <t>6行及以上独轮乘坐式水稻插秧机</t>
  </si>
  <si>
    <t>独轮乘坐式；6行及以上</t>
  </si>
  <si>
    <t>4—5行四轮乘坐式水稻插秧机</t>
  </si>
  <si>
    <t>四轮乘坐式；4、5行</t>
  </si>
  <si>
    <t>6—7行四轮乘坐式水稻插秧机</t>
  </si>
  <si>
    <t>四轮乘坐式；6、7行</t>
  </si>
  <si>
    <t>8行及以上四轮乘坐式水稻插秧机</t>
  </si>
  <si>
    <t>四轮乘坐式；8行及以上</t>
  </si>
  <si>
    <t>2行及以上悬挂式秧苗移栽机</t>
  </si>
  <si>
    <t>悬挂式或牵引式，工作行数≥2行</t>
  </si>
  <si>
    <t>1—3行自走式秧苗移栽机</t>
  </si>
  <si>
    <t>自走式，工作行数1—3行</t>
  </si>
  <si>
    <t>4行及以上自走式秧苗移栽机</t>
  </si>
  <si>
    <t>自走式，工作行数≥4行</t>
  </si>
  <si>
    <t>6行及以上四轮乘坐式水稻钵苗移栽机</t>
  </si>
  <si>
    <t>四轮乘坐式，工作行数≥6行</t>
  </si>
  <si>
    <t>田间管理机械</t>
  </si>
  <si>
    <t>中耕机械</t>
  </si>
  <si>
    <t>双轴汽油机田园管理机</t>
  </si>
  <si>
    <t>结构型式：双轴；动力：汽油机；标定功率≥4.0kW</t>
  </si>
  <si>
    <t>双轴柴油机田园管理机</t>
  </si>
  <si>
    <t>结构型式：双轴；动力：柴油机；标定功率≥4.0kW</t>
  </si>
  <si>
    <t>植保机械</t>
  </si>
  <si>
    <t>背负式动力喷雾机</t>
  </si>
  <si>
    <t>结构形式：背负式；动力：汽油机，功率≥0.55kW</t>
  </si>
  <si>
    <t>电动式动力喷雾机</t>
  </si>
  <si>
    <t>结构形式：担架式或推车式；动力：含功率≥1.1kW的电机</t>
  </si>
  <si>
    <t>担架式或推车式动力喷雾机</t>
  </si>
  <si>
    <t>结构形式：担架式或推车式；动力：汽油机，功率≥2kW</t>
  </si>
  <si>
    <t>4—12m悬挂式喷杆喷雾机</t>
  </si>
  <si>
    <t>4m≤喷杆长度＜12m；药箱≥400L；型式：悬挂式</t>
  </si>
  <si>
    <t>12—18m悬挂式喷杆喷雾机</t>
  </si>
  <si>
    <t>12m≤喷杆长度＜18m；药箱≥600L；型式：悬挂式</t>
  </si>
  <si>
    <t>18m及以上悬挂式喷杆喷雾机</t>
  </si>
  <si>
    <t>喷杆长度≥18m；药箱≥800L；型式：悬挂式</t>
  </si>
  <si>
    <t>18m及以上牵引式喷杆喷雾机</t>
  </si>
  <si>
    <t>喷杆长度≥18m；药箱≥2000L；型式：牵引式</t>
  </si>
  <si>
    <t>11—18马力自走式两轮转向喷杆喷雾机</t>
  </si>
  <si>
    <t>11马力＜功率＜18马力；药箱≥200L；喷杆长度≥8m；离地间隙≥0.8m；型式：自走式；两轮驱动、四轮驱动；两轮转向</t>
  </si>
  <si>
    <t>18—50马力自走式两轮转向喷杆喷雾机</t>
  </si>
  <si>
    <t>18马力≤功率＜50马力；药箱≥400L；喷杆长度≥8m；离地间隙≥0.8m；型式：自走式；两轮驱动、四轮驱动；两轮转向</t>
  </si>
  <si>
    <t>50—100马力自走式两轮转向喷杆喷雾机</t>
  </si>
  <si>
    <t>50马力≤功率＜100马力；药箱≥700L；喷杆长度≥10m；离地间隙≥0.8m；型式：自走式；两轮驱动、四轮驱动；两轮转向</t>
  </si>
  <si>
    <t>100马力及以上自走式两轮转向喷杆喷雾机</t>
  </si>
  <si>
    <t>功率≥100马力；药箱≥1000L；喷杆长度≥20m；离地间隙≥0.8m；型式：自走式；两轮驱动、四轮驱动；两轮转向</t>
  </si>
  <si>
    <t>11—18马力自走式四轮转向喷杆喷雾机</t>
  </si>
  <si>
    <t>11马力＜功率＜18马力；药箱≥200L；喷杆长度≥8m；离地间隙≥0.8m；型式：自走式；四轮驱动；四轮转向</t>
  </si>
  <si>
    <t>18—50马力自走式四轮转向喷杆喷雾机</t>
  </si>
  <si>
    <t>18马力≤功率＜50马力；药箱≥400L；喷杆长度≥8m；离地间隙≥0.8m；型式：自走式；四轮驱动；四轮转向</t>
  </si>
  <si>
    <t>50—100马力自走式四轮转向喷杆喷雾机</t>
  </si>
  <si>
    <t>50马力≤功率＜100马力；药箱≥700L；喷杆长度≥10m；离地间隙≥0.8m；型式：自走式；四轮驱动；四轮转向</t>
  </si>
  <si>
    <t>100马力及以上自走式四轮转向喷杆喷雾机</t>
  </si>
  <si>
    <t>功率≥100马力；药箱≥1000L；喷杆长度≥20m；离地间隙≥0.8m；型式：自走式；四轮驱动；四轮转向</t>
  </si>
  <si>
    <t>悬挂、牵引式风送喷雾机</t>
  </si>
  <si>
    <t>悬挂或牵引式，药箱容积≥350L，喷幅半径≥6m</t>
  </si>
  <si>
    <t>10—20L多旋翼植保无人驾驶航空器</t>
  </si>
  <si>
    <t>10L≤药液箱额定容量＜20L；多旋翼；电动、油动、油电混动；电动须配置智能电池系统，含智能电池2组及以上；具有避障系统；具有RTK的高精度卫星导航定位系统；具有电子围栏</t>
  </si>
  <si>
    <t>1.多旋翼植保无人驾驶航空器是由两个以上旋翼（含两个）组成，并通过多个旋翼在空气中旋转产生升力和拉力实现飞行并进行施药作业的无人飞机。 
2.智能电池系统由智能电池和智能电池充电器组成，具备过充保护、过放保护、短路保护和充放电使用次数显示等功能。 
3.避障系统是指通过雷达或多目视觉等传感器主动检测障碍物并能实时归避的系统，通常有前避障、前后避障或绕障，不含使用航线规划绕障。</t>
  </si>
  <si>
    <t>20—30L多旋翼植保无人驾驶航空器</t>
  </si>
  <si>
    <t>20L≤药液箱额定容量＜30L；多旋翼；电动、油动、油电混动；电动须配置智能电池系统，含智能电池2组及以上；具有避障系统；具有RTK的高精度卫星导航定位系统；具有电子围栏</t>
  </si>
  <si>
    <t>30L及以上多旋翼植保无人驾驶航空器</t>
  </si>
  <si>
    <t>药液箱额定容量≥30L；多旋翼；电动、油动、油电混动；电动须配置智能电池系统，含智能电池2组及以上；具有避障系统；具有RTK的高精度卫星导航定位系统；具有电子围栏</t>
  </si>
  <si>
    <t>15L—25L单旋翼植保无人驾驶航空器</t>
  </si>
  <si>
    <t>15L≤药液箱额定容量＜25L；单旋翼；电动、油动、油电混动；电动须配置智能电池系统，含智能电池2组及以上；具有避障系统；具有RTK的高精度卫星导航定位系统；具有电子围栏</t>
  </si>
  <si>
    <t>25L及以上单旋翼植保无人驾驶航空器</t>
  </si>
  <si>
    <t>药液箱额定容量≥25L；单旋翼；电动、油动、油电混动；电动须配置智能电池系统，含智能电池2组及以上；具有避障系统；具有RTK的高精度卫星导航定位系统；具有电子围栏</t>
  </si>
  <si>
    <t>修剪机械</t>
  </si>
  <si>
    <t>单人手提式茶树修剪机</t>
  </si>
  <si>
    <t>自带动力；单人操作；作业幅宽≥0.5m</t>
  </si>
  <si>
    <t>双人茶树修剪机</t>
  </si>
  <si>
    <t>自带动力；双人操作；作业幅宽≥1m</t>
  </si>
  <si>
    <t>2Ah≤电池额定容量＜4Ah电动果树修剪机</t>
  </si>
  <si>
    <t>锂电池；14.4V≤电池额定电压＜36V；2Ah≤电池额定容量＜4Ah；25mm≤最大剪切直径＜40mm。配备充电器1个、同等锂电池不少于2组，应具有安全防护功能。</t>
  </si>
  <si>
    <t>锂电池、充电器通过市场监管部门授权检验机构的检测（CMA或CQC）；锂电池生产企业与保险公司合作承保第三者责任险有关协议或证明材料。</t>
  </si>
  <si>
    <t>电池额定容量≥4Ah电动果树修剪机</t>
  </si>
  <si>
    <t>锂电池；电池额定电压≥36V；电池额定容量≥4Ah；最大剪切直径≥40mm。配备充电器1个、同等锂电池不少于2组，应具有安全防护功能。</t>
  </si>
  <si>
    <t>最大切碎直径50—75mm枝条切碎机</t>
  </si>
  <si>
    <t>自带功率≥4.0kW的动力；50mm≤最大切碎直径＜75mm</t>
  </si>
  <si>
    <t>最大切碎直径75mm及以上枝条切碎机</t>
  </si>
  <si>
    <t>自带功率≥6.0kW的动力，或配套30马力及以上拖拉机；最大切碎直径≥75mm</t>
  </si>
  <si>
    <t>收获机械</t>
  </si>
  <si>
    <t>谷物收获机械</t>
  </si>
  <si>
    <t>0.6—1kg/s自走履带式谷物联合收割机（全喂入），包含1—1.5kg/s自走履带式水稻联合收割机（全喂入）</t>
  </si>
  <si>
    <t>0.6kg/s≤喂入量＜1kg/s，1kg/s≤水稻机喂入量＜1.5kg/s；自走履带式；喂入方式：全喂入</t>
  </si>
  <si>
    <t>1—1.5kg/s自走履带式谷物联合收割机（全喂入），包含1.5—2.1kg/s自走履带式水稻联合收割机（全喂入）</t>
  </si>
  <si>
    <t>1kg/s≤喂入量＜1.5kg/s，1.5kg/s≤水稻机喂入量＜2.1kg/s；自走履带式；喂入方式：全喂入</t>
  </si>
  <si>
    <t>1.5—2.1kg/s自走履带式谷物联合收割机（全喂入），包含2.1—3kg/s自走履带式水稻联合收割机（全喂入）</t>
  </si>
  <si>
    <t>1.5kg/s≤喂入量＜2.1kg/s，2.1kg/s≤水稻机喂入量＜3kg/s；自走履带式；喂入方式：全喂入</t>
  </si>
  <si>
    <t>2.1—3kg/s自走履带式谷物联合收割机（全喂入），包含3—4kg/s自走履带式水稻联合收割机（全喂入）</t>
  </si>
  <si>
    <t>2.1kg/s≤喂入量＜3kg/s，3kg/s≤水稻机喂入量＜4kg/s；自走履带式；喂入方式：全喂入</t>
  </si>
  <si>
    <t>3—4kg/s自走履带式谷物联合收割机（全喂入），包含4kg/s及以上自走履带式水稻联合收割机（全喂入）</t>
  </si>
  <si>
    <t>3kg/s≤喂入量＜4kg/s，水稻机喂入量≥4kg/s；自走履带式；喂入方式：全喂入</t>
  </si>
  <si>
    <t>4kg/s及以上自走履带式谷物联合收割机（全喂入）</t>
  </si>
  <si>
    <t>喂入量≥4kg/s；自走履带式；喂入方式：全喂入</t>
  </si>
  <si>
    <t>3行35马力及以上半喂入联合收割机</t>
  </si>
  <si>
    <t>收获行数：3行；喂入方式：半喂入；功率≥35马力</t>
  </si>
  <si>
    <t>4行及以上35马力及以上半喂入联合收割机</t>
  </si>
  <si>
    <t>收获行数≥4行；喂入方式：半喂入；功率≥35马力</t>
  </si>
  <si>
    <t>玉米收获机械</t>
  </si>
  <si>
    <t>2行摘穗剥皮型自走式玉米收获机</t>
  </si>
  <si>
    <t>2行割台；1m≤工作幅宽＜1.6m；型式：自走式（摘穗剥皮型）</t>
  </si>
  <si>
    <t>3行摘穗剥皮型自走式玉米收获机</t>
  </si>
  <si>
    <t>3行割台；1.6m≤工作幅宽＜2.2m；型式：自走式（摘穗剥皮型）</t>
  </si>
  <si>
    <t>4行摘穗剥皮型自走式玉米收获机</t>
  </si>
  <si>
    <t>4行割台；2.2m≤工作幅宽＜2.8m；型式：自走式（摘穗剥皮型）</t>
  </si>
  <si>
    <t>5行及以上摘穗剥皮型自走式玉米收获机</t>
  </si>
  <si>
    <t>5行及以上割台；工作幅宽≥2.8m；型式：自走式（摘穗剥皮型）</t>
  </si>
  <si>
    <t>3行及以上摘穗剥皮型自走式玉米收获机（窄行距）</t>
  </si>
  <si>
    <t>3行及以上割台；1m≤工作幅宽＜1.6m；型式：自走式（摘穗剥皮型）</t>
  </si>
  <si>
    <t>4行及以上摘穗剥皮型自走式玉米收获机（窄行距）</t>
  </si>
  <si>
    <t>4行及以上割台；1.6m≤工作幅宽＜2.2m；型式：自走式（摘穗剥皮型）</t>
  </si>
  <si>
    <t>5行及以上摘穗剥皮型自走式玉米收获机（窄行距）</t>
  </si>
  <si>
    <t>5行及以上割台；2.2m≤工作幅宽＜2.8m；型式：自走式（摘穗剥皮型）</t>
  </si>
  <si>
    <t>4行玉米收割割台</t>
  </si>
  <si>
    <t>工作行数：4行</t>
  </si>
  <si>
    <t>5行及以上玉米收割割台</t>
  </si>
  <si>
    <t>工作行数≥5行</t>
  </si>
  <si>
    <t>花卉（茶叶）采收机械</t>
  </si>
  <si>
    <t>单人采茶机</t>
  </si>
  <si>
    <t>双人采茶机</t>
  </si>
  <si>
    <t>籽粒作物收获机械</t>
  </si>
  <si>
    <t>0.6—1kg/s自走履带式油菜籽收获机</t>
  </si>
  <si>
    <t>0.6kg/s≤喂入量＜1kg/s；自走履带式</t>
  </si>
  <si>
    <t>1—1.5kg/s自走履带式油菜籽收获机</t>
  </si>
  <si>
    <t>1kg/s≤喂入量＜1.5kg/s；自走履带式</t>
  </si>
  <si>
    <t>1.5—2.1kg/s自走履带式油菜籽收获机</t>
  </si>
  <si>
    <t>1.5kg/s≤喂入量＜2.1kg/s；自走履带式</t>
  </si>
  <si>
    <t>2.1—3kg/s自走履带式油菜籽收获机</t>
  </si>
  <si>
    <t>2.1kg/s≤喂入量＜3kg/s；自走履带式</t>
  </si>
  <si>
    <t>3—4kg/s自走履带式油菜籽收获机</t>
  </si>
  <si>
    <t>3kg/s≤喂入量＜4kg/s；自走履带式</t>
  </si>
  <si>
    <t>4kg/s及以上自走履带式油菜籽收获机</t>
  </si>
  <si>
    <t>喂入量≥4kg/s；自走履带式</t>
  </si>
  <si>
    <t>根茎作物收获机械</t>
  </si>
  <si>
    <t>0.5—0.7m以下分段式薯类收获机</t>
  </si>
  <si>
    <t>分段收获；0.5m≤作业幅宽&lt;0.7m</t>
  </si>
  <si>
    <t>0.7—1m分段式薯类收获机</t>
  </si>
  <si>
    <t>分段收获；0.7m≤作业幅宽＜1m</t>
  </si>
  <si>
    <t>1—1.5m分段式薯类收获机</t>
  </si>
  <si>
    <t>分段收获；1m≤作业幅宽＜1.5m</t>
  </si>
  <si>
    <t>1.5m及以上分段式薯类收获机</t>
  </si>
  <si>
    <t>分段收获；作业幅宽≥1.5m</t>
  </si>
  <si>
    <t>饲料作物收获机械</t>
  </si>
  <si>
    <t>0.8—1.3m旋转式割草机</t>
  </si>
  <si>
    <t>0.8m≤割幅宽度＜1.3m；旋转式</t>
  </si>
  <si>
    <t>1.3m及以上旋转式割草机</t>
  </si>
  <si>
    <t>割幅宽度≥1.3m；旋转式</t>
  </si>
  <si>
    <t>1.1—1.8m往复式割草机</t>
  </si>
  <si>
    <t>1.1m≤割幅宽度＜1.8m；往复式</t>
  </si>
  <si>
    <t>1.8m及以上往复式割草机</t>
  </si>
  <si>
    <t>割幅宽度≥1.8m；往复式</t>
  </si>
  <si>
    <r>
      <t>压缩室截面积（宽×高）0.102m</t>
    </r>
    <r>
      <rPr>
        <sz val="10"/>
        <color theme="1"/>
        <rFont val="宋体"/>
        <family val="3"/>
        <charset val="134"/>
      </rPr>
      <t>²</t>
    </r>
    <r>
      <rPr>
        <sz val="10"/>
        <color theme="1"/>
        <rFont val="方正仿宋_GBK"/>
        <family val="4"/>
        <charset val="134"/>
      </rPr>
      <t>及以上方捆捡拾压捆机</t>
    </r>
  </si>
  <si>
    <r>
      <t>方捆；压缩室截面积（宽×高）≥0.102m</t>
    </r>
    <r>
      <rPr>
        <sz val="10"/>
        <color theme="1"/>
        <rFont val="宋体"/>
        <family val="3"/>
        <charset val="134"/>
      </rPr>
      <t>²</t>
    </r>
    <r>
      <rPr>
        <sz val="10"/>
        <color theme="1"/>
        <rFont val="方正仿宋_GBK"/>
        <family val="4"/>
        <charset val="134"/>
      </rPr>
      <t>；打结器数量≥2个；捡拾宽度≥0.7m</t>
    </r>
  </si>
  <si>
    <r>
      <t>压缩室截面积（宽×高）0.1344m</t>
    </r>
    <r>
      <rPr>
        <sz val="10"/>
        <color theme="1"/>
        <rFont val="宋体"/>
        <family val="3"/>
        <charset val="134"/>
      </rPr>
      <t>²</t>
    </r>
    <r>
      <rPr>
        <sz val="10"/>
        <color theme="1"/>
        <rFont val="方正仿宋_GBK"/>
        <family val="4"/>
        <charset val="134"/>
      </rPr>
      <t>及以上方捆捡拾压捆机</t>
    </r>
  </si>
  <si>
    <r>
      <t>方捆；压缩室截面积（宽×高）≥0.1344m</t>
    </r>
    <r>
      <rPr>
        <sz val="10"/>
        <color theme="1"/>
        <rFont val="宋体"/>
        <family val="3"/>
        <charset val="134"/>
      </rPr>
      <t>²</t>
    </r>
    <r>
      <rPr>
        <sz val="10"/>
        <color theme="1"/>
        <rFont val="方正仿宋_GBK"/>
        <family val="4"/>
        <charset val="134"/>
      </rPr>
      <t>；打结器数量≥2个；捡拾宽度≥1.2m</t>
    </r>
  </si>
  <si>
    <r>
      <t>压缩室截面积（宽×高）0.154m</t>
    </r>
    <r>
      <rPr>
        <sz val="10"/>
        <color theme="1"/>
        <rFont val="宋体"/>
        <family val="3"/>
        <charset val="134"/>
      </rPr>
      <t>²</t>
    </r>
    <r>
      <rPr>
        <sz val="10"/>
        <color theme="1"/>
        <rFont val="方正仿宋_GBK"/>
        <family val="4"/>
        <charset val="134"/>
      </rPr>
      <t>及以上方捆捡拾压捆机</t>
    </r>
  </si>
  <si>
    <r>
      <t>方捆；压缩室截面积（宽×高）≥0.154m</t>
    </r>
    <r>
      <rPr>
        <sz val="10"/>
        <color theme="1"/>
        <rFont val="宋体"/>
        <family val="3"/>
        <charset val="134"/>
      </rPr>
      <t>²</t>
    </r>
    <r>
      <rPr>
        <sz val="10"/>
        <color theme="1"/>
        <rFont val="方正仿宋_GBK"/>
        <family val="4"/>
        <charset val="134"/>
      </rPr>
      <t>；打结器数量≥2个；捡拾宽度≥1.7m</t>
    </r>
  </si>
  <si>
    <r>
      <t>压缩室截面积（宽×高）0.162m</t>
    </r>
    <r>
      <rPr>
        <sz val="10"/>
        <color theme="1"/>
        <rFont val="宋体"/>
        <family val="3"/>
        <charset val="134"/>
      </rPr>
      <t>²</t>
    </r>
    <r>
      <rPr>
        <sz val="10"/>
        <color theme="1"/>
        <rFont val="方正仿宋_GBK"/>
        <family val="4"/>
        <charset val="134"/>
      </rPr>
      <t>及以上方捆捡拾压捆机</t>
    </r>
  </si>
  <si>
    <r>
      <t>方捆；压缩室截面积（宽×高）≥0.162m</t>
    </r>
    <r>
      <rPr>
        <sz val="10"/>
        <color theme="1"/>
        <rFont val="宋体"/>
        <family val="3"/>
        <charset val="134"/>
      </rPr>
      <t>²</t>
    </r>
    <r>
      <rPr>
        <sz val="10"/>
        <color theme="1"/>
        <rFont val="方正仿宋_GBK"/>
        <family val="4"/>
        <charset val="134"/>
      </rPr>
      <t>；打结器数量≥2个；捡拾宽度≥2.2m</t>
    </r>
  </si>
  <si>
    <r>
      <t>压缩室截面积（宽×高）0.1998m</t>
    </r>
    <r>
      <rPr>
        <sz val="10"/>
        <color theme="1"/>
        <rFont val="宋体"/>
        <family val="3"/>
        <charset val="134"/>
      </rPr>
      <t>²</t>
    </r>
    <r>
      <rPr>
        <sz val="10"/>
        <color theme="1"/>
        <rFont val="方正仿宋_GBK"/>
        <family val="4"/>
        <charset val="134"/>
      </rPr>
      <t>及以上方捆捡拾压捆机（3个及以上打结器）</t>
    </r>
  </si>
  <si>
    <r>
      <t>方捆；压缩室截面积（宽×高）≥0.1998m</t>
    </r>
    <r>
      <rPr>
        <sz val="10"/>
        <color theme="1"/>
        <rFont val="宋体"/>
        <family val="3"/>
        <charset val="134"/>
      </rPr>
      <t>²</t>
    </r>
    <r>
      <rPr>
        <sz val="10"/>
        <color theme="1"/>
        <rFont val="方正仿宋_GBK"/>
        <family val="4"/>
        <charset val="134"/>
      </rPr>
      <t>；打结器数量≥3个；捡拾宽度≥2.2m</t>
    </r>
  </si>
  <si>
    <t>压缩室直径0.5m及以上圆捆捡拾压捆机</t>
  </si>
  <si>
    <t>圆捆；压缩室直径≥0.5m；压缩室宽度≥0.7m；捡拾宽度≥0.7m</t>
  </si>
  <si>
    <t>压缩室直径0.8m及以上圆捆捡拾压捆机</t>
  </si>
  <si>
    <t>圆捆；压缩室直径≥0.8m；压缩室宽度≥0.8m；捡拾宽度≥1.2m</t>
  </si>
  <si>
    <t>压缩室直径1m及以上圆捆捡拾压捆机</t>
  </si>
  <si>
    <t>圆捆；压缩室直径≥1m；压缩室宽度≥1m；捡拾宽度≥1.7m</t>
  </si>
  <si>
    <t>压缩室直径1.2m及以上圆捆捡拾压捆机</t>
  </si>
  <si>
    <t>圆捆；压缩室直径≥1.2m；压缩室宽度≥1.2m；捡拾宽度≥2.2m</t>
  </si>
  <si>
    <t>压缩室直径0.52m及以上圆捆压捆机</t>
  </si>
  <si>
    <t>圆捆；压缩室直径≥0.52m；压缩室宽度≥0.52m；功率≥4kW</t>
  </si>
  <si>
    <r>
      <t>压缩室截面积（宽×高）0.081m</t>
    </r>
    <r>
      <rPr>
        <sz val="10"/>
        <color theme="1"/>
        <rFont val="宋体"/>
        <family val="3"/>
        <charset val="134"/>
      </rPr>
      <t>²</t>
    </r>
    <r>
      <rPr>
        <sz val="10"/>
        <color theme="1"/>
        <rFont val="方正仿宋_GBK"/>
        <family val="4"/>
        <charset val="134"/>
      </rPr>
      <t>及以上方捆压捆机</t>
    </r>
  </si>
  <si>
    <r>
      <t>方捆；压缩室截面积（宽×高）≥0.081m</t>
    </r>
    <r>
      <rPr>
        <sz val="10"/>
        <color theme="1"/>
        <rFont val="宋体"/>
        <family val="3"/>
        <charset val="134"/>
      </rPr>
      <t>²</t>
    </r>
    <r>
      <rPr>
        <sz val="10"/>
        <color theme="1"/>
        <rFont val="方正仿宋_GBK"/>
        <family val="4"/>
        <charset val="134"/>
      </rPr>
      <t>；7.5kW≤功率＜15kW</t>
    </r>
  </si>
  <si>
    <r>
      <t>压缩室截面积（宽×高）0.105m</t>
    </r>
    <r>
      <rPr>
        <sz val="10"/>
        <color theme="1"/>
        <rFont val="宋体"/>
        <family val="3"/>
        <charset val="134"/>
      </rPr>
      <t>²</t>
    </r>
    <r>
      <rPr>
        <sz val="10"/>
        <color theme="1"/>
        <rFont val="方正仿宋_GBK"/>
        <family val="4"/>
        <charset val="134"/>
      </rPr>
      <t>及以上方捆压捆机</t>
    </r>
  </si>
  <si>
    <r>
      <t>方捆；压缩室截面积（宽×高）≥0.105m</t>
    </r>
    <r>
      <rPr>
        <sz val="10"/>
        <color theme="1"/>
        <rFont val="宋体"/>
        <family val="3"/>
        <charset val="134"/>
      </rPr>
      <t>²</t>
    </r>
    <r>
      <rPr>
        <sz val="10"/>
        <color theme="1"/>
        <rFont val="方正仿宋_GBK"/>
        <family val="4"/>
        <charset val="134"/>
      </rPr>
      <t>；功率≥15kW</t>
    </r>
  </si>
  <si>
    <r>
      <t>压缩室截面积（宽×高）0.0936m</t>
    </r>
    <r>
      <rPr>
        <sz val="10"/>
        <color theme="1"/>
        <rFont val="宋体"/>
        <family val="3"/>
        <charset val="134"/>
      </rPr>
      <t>²</t>
    </r>
    <r>
      <rPr>
        <sz val="10"/>
        <color theme="1"/>
        <rFont val="方正仿宋_GBK"/>
        <family val="4"/>
        <charset val="134"/>
      </rPr>
      <t>及以上无打结器自动套袋方捆捡拾压捆机</t>
    </r>
  </si>
  <si>
    <r>
      <t>方捆；压缩室截面积（宽×高）≥0.0936m</t>
    </r>
    <r>
      <rPr>
        <sz val="10"/>
        <color theme="1"/>
        <rFont val="宋体"/>
        <family val="3"/>
        <charset val="134"/>
      </rPr>
      <t>²</t>
    </r>
    <r>
      <rPr>
        <sz val="10"/>
        <color theme="1"/>
        <rFont val="方正仿宋_GBK"/>
        <family val="4"/>
        <charset val="134"/>
      </rPr>
      <t>；捡拾宽度≥1.7m；自动套袋</t>
    </r>
  </si>
  <si>
    <r>
      <t>压缩室截面积（宽×高）0.1344m</t>
    </r>
    <r>
      <rPr>
        <sz val="10"/>
        <color theme="1"/>
        <rFont val="宋体"/>
        <family val="3"/>
        <charset val="134"/>
      </rPr>
      <t>²</t>
    </r>
    <r>
      <rPr>
        <sz val="10"/>
        <color theme="1"/>
        <rFont val="方正仿宋_GBK"/>
        <family val="4"/>
        <charset val="134"/>
      </rPr>
      <t>及以上无打结器自动套袋方捆捡拾压捆机</t>
    </r>
  </si>
  <si>
    <r>
      <t>方捆；压缩室截面积（宽×高）≥0.1344m</t>
    </r>
    <r>
      <rPr>
        <sz val="10"/>
        <color theme="1"/>
        <rFont val="宋体"/>
        <family val="3"/>
        <charset val="134"/>
      </rPr>
      <t>²</t>
    </r>
    <r>
      <rPr>
        <sz val="10"/>
        <color theme="1"/>
        <rFont val="方正仿宋_GBK"/>
        <family val="4"/>
        <charset val="134"/>
      </rPr>
      <t>；捡拾宽度≥2.2m；自动套袋</t>
    </r>
  </si>
  <si>
    <t>压缩室直径1m及以上带割台自走式圆捆打捆机</t>
  </si>
  <si>
    <t>圆捆；自走式；捡拾宽度≥1.7m；压缩室直径≥1m；压缩室宽度≥0.85m；捡拾器结构型式：圆盘式割台</t>
  </si>
  <si>
    <t>工作部件和行走装置由自带发动机驱动，并且在行走过程中利用自带收获或捡拾台等部件对作物连续完成收获、打捆作业过程的机械。</t>
  </si>
  <si>
    <t>0.9—1.1m悬挂单圆盘式青饲料收获机</t>
  </si>
  <si>
    <t>悬挂单圆盘式；0.9m≤割幅＜1.1m</t>
  </si>
  <si>
    <t>1.1m及以上悬挂单圆盘式青饲料收获机</t>
  </si>
  <si>
    <t>悬挂单圆盘式；割幅≥1.1m</t>
  </si>
  <si>
    <t>0.9—1.1m悬挂双圆盘式青饲料收获机</t>
  </si>
  <si>
    <t>悬挂双圆盘式；0.9m≤割幅＜1.1m</t>
  </si>
  <si>
    <t>1.1—2.1m悬挂双圆盘式青饲料收获机</t>
  </si>
  <si>
    <t>悬挂双圆盘式；1.1m≤割幅＜2.1m</t>
  </si>
  <si>
    <t>2.1—2.2m悬挂双圆盘式青饲料收获机</t>
  </si>
  <si>
    <t>悬挂双圆盘式；2.1m≤割幅＜2.2m</t>
  </si>
  <si>
    <t>2.2m及以上悬挂双圆盘式青饲料收获机</t>
  </si>
  <si>
    <t>悬挂双圆盘式；割幅≥2.2m</t>
  </si>
  <si>
    <t>1.6—1.9m悬挂其他式青饲料收获机</t>
  </si>
  <si>
    <t>悬挂其他式；1.6m≤割幅＜1.9m</t>
  </si>
  <si>
    <t>割台切割器型式不包含甩刀（锤爪）式。</t>
  </si>
  <si>
    <t>1.9—2.2m悬挂其他式青饲料收获机</t>
  </si>
  <si>
    <t>悬挂其他式；1.9m≤割幅＜2.2m</t>
  </si>
  <si>
    <t>2.2m及以上悬挂其他式青饲料收获机</t>
  </si>
  <si>
    <t>悬挂其他式；割幅≥2.2m</t>
  </si>
  <si>
    <t>1.1m及以上牵引式青饲料收获机</t>
  </si>
  <si>
    <t>牵引式；割幅≥1.1m</t>
  </si>
  <si>
    <t>2—2.6m自走圆盘式青饲料收获机</t>
  </si>
  <si>
    <t>自走圆盘式；2m≤割幅＜2.6m；籽粒破碎机构：无或非对辊式；配套发动机功率≥110kW</t>
  </si>
  <si>
    <t>2—2.6m自走圆盘式青饲料收获机，带对辊式籽粒破碎机构</t>
  </si>
  <si>
    <t>自走圆盘式；2m≤割幅＜2.6m；籽粒破碎机构：对辊式；配套发动机功率≥115kW</t>
  </si>
  <si>
    <t>2.6m及以上自走圆盘式青饲料收获机</t>
  </si>
  <si>
    <t>自走圆盘式；割幅≥2.6m；籽粒破碎机构：无或非对辊式；配套发动机功率≥130kW</t>
  </si>
  <si>
    <t>2.6m及以上自走圆盘式青饲料收获机，带对辊式籽粒破碎机构</t>
  </si>
  <si>
    <t>自走圆盘式；割幅≥2.6m；籽粒破碎机构：对辊式；配套发动机功率≥150kW</t>
  </si>
  <si>
    <t>1.8—2.2m自走其他式青饲料收获机</t>
  </si>
  <si>
    <t>自走其他式；1.8m≤割幅＜2.2m；籽粒破碎机构：无或非对辊式；配套发动机功率≥90kW</t>
  </si>
  <si>
    <t>1.8—2.2m自走其他式青饲料收获机，带对辊式籽粒破碎机构</t>
  </si>
  <si>
    <t>自走其他式；1.8m≤割幅＜2.2m；籽粒破碎机构：对辊式；配套发动机功率≥105kW</t>
  </si>
  <si>
    <t>2.2—2.6m自走其他式青饲料收获机</t>
  </si>
  <si>
    <t>自走其他式；2.2m≤割幅＜2.6m；籽粒破碎机构：无或非对辊式；配套发动机功率≥115kW</t>
  </si>
  <si>
    <t>2.2—2.6m自走其他式青饲料收获机，带对辊式籽粒破碎机构</t>
  </si>
  <si>
    <t>自走其他式；2.2m≤割幅＜2.6m；籽粒破碎机构：对辊式；配套发动机功率≥115kW</t>
  </si>
  <si>
    <t>2.6—2.9m自走其他式青饲料收获机</t>
  </si>
  <si>
    <t>自走其他式；2.6m≤割幅＜2.9m；籽粒破碎机构：无或非对辊式；配套发动机功率≥150kW</t>
  </si>
  <si>
    <t>2.6—2.9m自走其他式青饲料收获机，带对辊式籽粒破碎机构</t>
  </si>
  <si>
    <t>自走其他式；2.6m≤割幅＜2.9m；籽粒破碎机构：对辊式；配套发动机功率≥150kW</t>
  </si>
  <si>
    <t>2.9m及以上自走其他式青饲料收获机</t>
  </si>
  <si>
    <t>自走其他式；割幅≥2.9m；籽粒破碎机构：无或非对辊式；配套发动机功率≥190kW</t>
  </si>
  <si>
    <t>2.9m及以上自走其他式青饲料收获机，带对辊式籽粒破碎机构</t>
  </si>
  <si>
    <t>自走其他式；割幅≥2.9m；籽粒破碎机构：对辊式；配套发动机功率≥215kW</t>
  </si>
  <si>
    <t>茎秆收集处理机械</t>
  </si>
  <si>
    <t>1—1.5m秸秆粉碎还田机</t>
  </si>
  <si>
    <t>1m≤作业幅宽＜1.5m</t>
  </si>
  <si>
    <t>1.5—2m秸秆粉碎还田机</t>
  </si>
  <si>
    <t>1.5m≤作业幅宽＜2m</t>
  </si>
  <si>
    <t>2—2.5m秸秆粉碎还田机</t>
  </si>
  <si>
    <t>2m≤作业幅宽＜2.5m</t>
  </si>
  <si>
    <t>2.5m及以上秸秆粉碎还田机</t>
  </si>
  <si>
    <t>作业幅宽≥2.5m</t>
  </si>
  <si>
    <t>收获后处理机械</t>
  </si>
  <si>
    <t>干燥机械</t>
  </si>
  <si>
    <t>批处理量2—4t循环式谷物烘干机</t>
  </si>
  <si>
    <t>2t≤批处理量＜4t；循环式</t>
  </si>
  <si>
    <t>批处理量4—10t循环式谷物烘干机</t>
  </si>
  <si>
    <t>4t≤批处理量＜10t；循环式</t>
  </si>
  <si>
    <t>批处理量10—20t循环式谷物烘干机</t>
  </si>
  <si>
    <t>10t≤批处理量＜20t；循环式</t>
  </si>
  <si>
    <t>批处理量20—30t循环式谷物烘干机</t>
  </si>
  <si>
    <t>20t≤批处理量＜30t；循环式</t>
  </si>
  <si>
    <t>批处理量30t及以上循环式谷物烘干机</t>
  </si>
  <si>
    <t>批处理量≥30t；循环式</t>
  </si>
  <si>
    <t>处理量20—50t/d连续式谷物烘干机</t>
  </si>
  <si>
    <t>20t/d≤处理量＜50t/d；连续式</t>
  </si>
  <si>
    <t>处理量50—100t/d连续式谷物烘干机</t>
  </si>
  <si>
    <t>50t/d≤处理量＜100t/d；连续式</t>
  </si>
  <si>
    <t>处理量100t/d及以上连续式谷物烘干机</t>
  </si>
  <si>
    <t>处理量≥100t/d；连续式</t>
  </si>
  <si>
    <t>3—5t平床式谷物烘干机</t>
  </si>
  <si>
    <t>3t≤装载量＜5t；平床式</t>
  </si>
  <si>
    <t>5t及以上平床式谷物烘干机</t>
  </si>
  <si>
    <t>装载量≥5t；平床式</t>
  </si>
  <si>
    <r>
      <t>容积1—5m</t>
    </r>
    <r>
      <rPr>
        <sz val="10"/>
        <color theme="1"/>
        <rFont val="宋体"/>
        <family val="3"/>
        <charset val="134"/>
      </rPr>
      <t>³</t>
    </r>
    <r>
      <rPr>
        <sz val="10"/>
        <color theme="1"/>
        <rFont val="方正仿宋_GBK"/>
        <family val="4"/>
        <charset val="134"/>
      </rPr>
      <t>厢式果蔬烘干机</t>
    </r>
  </si>
  <si>
    <r>
      <t>1m</t>
    </r>
    <r>
      <rPr>
        <sz val="10"/>
        <color theme="1"/>
        <rFont val="宋体"/>
        <family val="3"/>
        <charset val="134"/>
      </rPr>
      <t>³</t>
    </r>
    <r>
      <rPr>
        <sz val="10"/>
        <color theme="1"/>
        <rFont val="方正仿宋_GBK"/>
        <family val="4"/>
        <charset val="134"/>
      </rPr>
      <t>≤有效烘干容积＜5m</t>
    </r>
    <r>
      <rPr>
        <sz val="10"/>
        <color theme="1"/>
        <rFont val="宋体"/>
        <family val="3"/>
        <charset val="134"/>
      </rPr>
      <t>³</t>
    </r>
    <r>
      <rPr>
        <sz val="10"/>
        <color theme="1"/>
        <rFont val="方正仿宋_GBK"/>
        <family val="4"/>
        <charset val="134"/>
      </rPr>
      <t>；结构型式：厢式；热源装置：非燃煤型</t>
    </r>
  </si>
  <si>
    <r>
      <t>容积5—20m</t>
    </r>
    <r>
      <rPr>
        <sz val="10"/>
        <color theme="1"/>
        <rFont val="宋体"/>
        <family val="3"/>
        <charset val="134"/>
      </rPr>
      <t>³</t>
    </r>
    <r>
      <rPr>
        <sz val="10"/>
        <color theme="1"/>
        <rFont val="方正仿宋_GBK"/>
        <family val="4"/>
        <charset val="134"/>
      </rPr>
      <t>厢式果蔬烘干机</t>
    </r>
  </si>
  <si>
    <r>
      <t>5m</t>
    </r>
    <r>
      <rPr>
        <sz val="10"/>
        <color theme="1"/>
        <rFont val="宋体"/>
        <family val="3"/>
        <charset val="134"/>
      </rPr>
      <t>³</t>
    </r>
    <r>
      <rPr>
        <sz val="10"/>
        <color theme="1"/>
        <rFont val="方正仿宋_GBK"/>
        <family val="4"/>
        <charset val="134"/>
      </rPr>
      <t>≤有效烘干容积＜20m</t>
    </r>
    <r>
      <rPr>
        <sz val="10"/>
        <color theme="1"/>
        <rFont val="宋体"/>
        <family val="3"/>
        <charset val="134"/>
      </rPr>
      <t>³</t>
    </r>
    <r>
      <rPr>
        <sz val="10"/>
        <color theme="1"/>
        <rFont val="方正仿宋_GBK"/>
        <family val="4"/>
        <charset val="134"/>
      </rPr>
      <t>；结构型式：厢式；热源装置：非燃煤型</t>
    </r>
  </si>
  <si>
    <r>
      <t>容积20—40m</t>
    </r>
    <r>
      <rPr>
        <sz val="10"/>
        <color theme="1"/>
        <rFont val="宋体"/>
        <family val="3"/>
        <charset val="134"/>
      </rPr>
      <t>³</t>
    </r>
    <r>
      <rPr>
        <sz val="10"/>
        <color theme="1"/>
        <rFont val="方正仿宋_GBK"/>
        <family val="4"/>
        <charset val="134"/>
      </rPr>
      <t>厢式果蔬烘干机</t>
    </r>
  </si>
  <si>
    <r>
      <t>20m</t>
    </r>
    <r>
      <rPr>
        <sz val="10"/>
        <color theme="1"/>
        <rFont val="宋体"/>
        <family val="3"/>
        <charset val="134"/>
      </rPr>
      <t>³</t>
    </r>
    <r>
      <rPr>
        <sz val="10"/>
        <color theme="1"/>
        <rFont val="方正仿宋_GBK"/>
        <family val="4"/>
        <charset val="134"/>
      </rPr>
      <t>≤有效烘干容积＜40m</t>
    </r>
    <r>
      <rPr>
        <sz val="10"/>
        <color theme="1"/>
        <rFont val="宋体"/>
        <family val="3"/>
        <charset val="134"/>
      </rPr>
      <t>³</t>
    </r>
    <r>
      <rPr>
        <sz val="10"/>
        <color theme="1"/>
        <rFont val="方正仿宋_GBK"/>
        <family val="4"/>
        <charset val="134"/>
      </rPr>
      <t>；结构型式：厢式；热源装置：非燃煤型</t>
    </r>
  </si>
  <si>
    <r>
      <t>容积40m</t>
    </r>
    <r>
      <rPr>
        <sz val="10"/>
        <color theme="1"/>
        <rFont val="宋体"/>
        <family val="3"/>
        <charset val="134"/>
      </rPr>
      <t>³</t>
    </r>
    <r>
      <rPr>
        <sz val="10"/>
        <color theme="1"/>
        <rFont val="方正仿宋_GBK"/>
        <family val="4"/>
        <charset val="134"/>
      </rPr>
      <t>及以上厢式果蔬烘干机</t>
    </r>
  </si>
  <si>
    <r>
      <t>有效烘干容积≥40m</t>
    </r>
    <r>
      <rPr>
        <sz val="10"/>
        <color theme="1"/>
        <rFont val="宋体"/>
        <family val="3"/>
        <charset val="134"/>
      </rPr>
      <t>³</t>
    </r>
    <r>
      <rPr>
        <sz val="10"/>
        <color theme="1"/>
        <rFont val="方正仿宋_GBK"/>
        <family val="4"/>
        <charset val="134"/>
      </rPr>
      <t>；结构型式：厢式；热源装置：非燃煤型</t>
    </r>
  </si>
  <si>
    <r>
      <t>容积1—5m</t>
    </r>
    <r>
      <rPr>
        <sz val="10"/>
        <color theme="1"/>
        <rFont val="宋体"/>
        <family val="3"/>
        <charset val="134"/>
      </rPr>
      <t>³</t>
    </r>
    <r>
      <rPr>
        <sz val="10"/>
        <color theme="1"/>
        <rFont val="方正仿宋_GBK"/>
        <family val="4"/>
        <charset val="134"/>
      </rPr>
      <t>热泵型厢式果蔬烘干机</t>
    </r>
  </si>
  <si>
    <r>
      <t>1m</t>
    </r>
    <r>
      <rPr>
        <sz val="10"/>
        <color theme="1"/>
        <rFont val="宋体"/>
        <family val="3"/>
        <charset val="134"/>
      </rPr>
      <t>³</t>
    </r>
    <r>
      <rPr>
        <sz val="10"/>
        <color theme="1"/>
        <rFont val="方正仿宋_GBK"/>
        <family val="4"/>
        <charset val="134"/>
      </rPr>
      <t>≤有效烘干容积＜5m</t>
    </r>
    <r>
      <rPr>
        <sz val="10"/>
        <color theme="1"/>
        <rFont val="宋体"/>
        <family val="3"/>
        <charset val="134"/>
      </rPr>
      <t>³</t>
    </r>
    <r>
      <rPr>
        <sz val="10"/>
        <color theme="1"/>
        <rFont val="方正仿宋_GBK"/>
        <family val="4"/>
        <charset val="134"/>
      </rPr>
      <t>；结构型式：厢式；热源装置：热泵；热泵额定功率（不含电辅助加热）≥2.1kW</t>
    </r>
  </si>
  <si>
    <r>
      <t>容积5—20m</t>
    </r>
    <r>
      <rPr>
        <sz val="10"/>
        <color theme="1"/>
        <rFont val="宋体"/>
        <family val="3"/>
        <charset val="134"/>
      </rPr>
      <t>³</t>
    </r>
    <r>
      <rPr>
        <sz val="10"/>
        <color theme="1"/>
        <rFont val="方正仿宋_GBK"/>
        <family val="4"/>
        <charset val="134"/>
      </rPr>
      <t>热泵型厢式果蔬烘干机</t>
    </r>
  </si>
  <si>
    <r>
      <t>5m</t>
    </r>
    <r>
      <rPr>
        <sz val="10"/>
        <color theme="1"/>
        <rFont val="宋体"/>
        <family val="3"/>
        <charset val="134"/>
      </rPr>
      <t>³</t>
    </r>
    <r>
      <rPr>
        <sz val="10"/>
        <color theme="1"/>
        <rFont val="方正仿宋_GBK"/>
        <family val="4"/>
        <charset val="134"/>
      </rPr>
      <t>≤有效烘干容积＜20m</t>
    </r>
    <r>
      <rPr>
        <sz val="10"/>
        <color theme="1"/>
        <rFont val="宋体"/>
        <family val="3"/>
        <charset val="134"/>
      </rPr>
      <t>³</t>
    </r>
    <r>
      <rPr>
        <sz val="10"/>
        <color theme="1"/>
        <rFont val="方正仿宋_GBK"/>
        <family val="4"/>
        <charset val="134"/>
      </rPr>
      <t>；结构型式：厢式；热源装置：热泵；热泵额定功率（不含电辅助加热）≥2.4kW</t>
    </r>
  </si>
  <si>
    <r>
      <t>容积20—40m</t>
    </r>
    <r>
      <rPr>
        <sz val="10"/>
        <color theme="1"/>
        <rFont val="宋体"/>
        <family val="3"/>
        <charset val="134"/>
      </rPr>
      <t>³</t>
    </r>
    <r>
      <rPr>
        <sz val="10"/>
        <color theme="1"/>
        <rFont val="方正仿宋_GBK"/>
        <family val="4"/>
        <charset val="134"/>
      </rPr>
      <t>热泵型厢式果蔬烘干机</t>
    </r>
  </si>
  <si>
    <r>
      <t>20m</t>
    </r>
    <r>
      <rPr>
        <sz val="10"/>
        <color theme="1"/>
        <rFont val="宋体"/>
        <family val="3"/>
        <charset val="134"/>
      </rPr>
      <t>³</t>
    </r>
    <r>
      <rPr>
        <sz val="10"/>
        <color theme="1"/>
        <rFont val="方正仿宋_GBK"/>
        <family val="4"/>
        <charset val="134"/>
      </rPr>
      <t>≤有效烘干容积＜40m</t>
    </r>
    <r>
      <rPr>
        <sz val="10"/>
        <color theme="1"/>
        <rFont val="宋体"/>
        <family val="3"/>
        <charset val="134"/>
      </rPr>
      <t>³</t>
    </r>
    <r>
      <rPr>
        <sz val="10"/>
        <color theme="1"/>
        <rFont val="方正仿宋_GBK"/>
        <family val="4"/>
        <charset val="134"/>
      </rPr>
      <t>；结构型式：厢式；热源装置：热泵；热泵额定功率（不含电辅助加热）≥4.5kW</t>
    </r>
  </si>
  <si>
    <r>
      <t>容积40m</t>
    </r>
    <r>
      <rPr>
        <sz val="10"/>
        <color theme="1"/>
        <rFont val="宋体"/>
        <family val="3"/>
        <charset val="134"/>
      </rPr>
      <t>³</t>
    </r>
    <r>
      <rPr>
        <sz val="10"/>
        <color theme="1"/>
        <rFont val="方正仿宋_GBK"/>
        <family val="4"/>
        <charset val="134"/>
      </rPr>
      <t>及以上热泵型厢式果蔬烘干机</t>
    </r>
  </si>
  <si>
    <r>
      <t>有效烘干容积≥40m</t>
    </r>
    <r>
      <rPr>
        <sz val="10"/>
        <color theme="1"/>
        <rFont val="宋体"/>
        <family val="3"/>
        <charset val="134"/>
      </rPr>
      <t>³</t>
    </r>
    <r>
      <rPr>
        <sz val="10"/>
        <color theme="1"/>
        <rFont val="方正仿宋_GBK"/>
        <family val="4"/>
        <charset val="134"/>
      </rPr>
      <t>；结构型式：厢式；热源装置：热泵；热泵额定功率（不含电辅助加热）≥9kW</t>
    </r>
  </si>
  <si>
    <t>农产品初加工机械</t>
  </si>
  <si>
    <t>碾米机械</t>
  </si>
  <si>
    <t>简易组合米机</t>
  </si>
  <si>
    <t>含功率≥2.2kW的电机；具有砻碾功能</t>
  </si>
  <si>
    <t>7.5kW及以上组合米机</t>
  </si>
  <si>
    <t>含功率≥7.5kW的电机；具备剥壳、清选、碾米、抛光功能</t>
  </si>
  <si>
    <t>茶叶加工机械</t>
  </si>
  <si>
    <t>滚筒直径30—40cm杀青机</t>
  </si>
  <si>
    <t>结构型式：滚筒式；30cm≤滚筒直径＜40cm</t>
  </si>
  <si>
    <t>滚筒直径40—60cm杀青机</t>
  </si>
  <si>
    <t>结构型式：滚筒式；40cm≤滚筒直径＜60cm</t>
  </si>
  <si>
    <t>滚筒直径60cm及以上杀青机</t>
  </si>
  <si>
    <t>结构型式：滚筒式；滚筒直径≥60cm</t>
  </si>
  <si>
    <t>揉筒直径25—35cm揉捻机</t>
  </si>
  <si>
    <t>25cm≤揉筒直径＜35cm；含动力</t>
  </si>
  <si>
    <t>揉筒直径35—50cm揉捻机</t>
  </si>
  <si>
    <t>35cm≤揉筒直径＜50cm；含动力</t>
  </si>
  <si>
    <t>揉筒直径50—60cm揉捻机</t>
  </si>
  <si>
    <t>50cm≤揉筒直径＜60cm；含动力</t>
  </si>
  <si>
    <t>揉筒直径60cm及以上揉捻机（含揉捻机组）</t>
  </si>
  <si>
    <t>揉筒直径≥60cm；含动力</t>
  </si>
  <si>
    <t>非全自动茶叶炒干机(含普通扁形茶炒制机)</t>
  </si>
  <si>
    <t>非全自动茶叶炒干机、普通扁形茶炒制机</t>
  </si>
  <si>
    <t>1-2锅(槽)全自动茶叶炒干机(含全自动扁形茶炒制机)</t>
  </si>
  <si>
    <t>全自动控制作业；1-2锅(槽)</t>
  </si>
  <si>
    <t>3-4锅(槽)全自动茶叶炒干机(含全自动扁形茶炒制机)</t>
  </si>
  <si>
    <t>全自动控制作业；3-4锅(槽)</t>
  </si>
  <si>
    <r>
      <t>烘干面积2-10m</t>
    </r>
    <r>
      <rPr>
        <sz val="10"/>
        <color theme="1"/>
        <rFont val="宋体"/>
        <family val="3"/>
        <charset val="134"/>
      </rPr>
      <t>²</t>
    </r>
    <r>
      <rPr>
        <sz val="10"/>
        <color theme="1"/>
        <rFont val="方正仿宋_GBK"/>
        <family val="4"/>
        <charset val="134"/>
      </rPr>
      <t>百叶式茶叶烘干机</t>
    </r>
  </si>
  <si>
    <r>
      <t>百叶式茶叶烘干机；2≤烘干面积＜10m</t>
    </r>
    <r>
      <rPr>
        <sz val="10"/>
        <color theme="1"/>
        <rFont val="宋体"/>
        <family val="3"/>
        <charset val="134"/>
      </rPr>
      <t>²</t>
    </r>
  </si>
  <si>
    <r>
      <t>烘干面积10m</t>
    </r>
    <r>
      <rPr>
        <sz val="10"/>
        <color theme="1"/>
        <rFont val="宋体"/>
        <family val="3"/>
        <charset val="134"/>
      </rPr>
      <t>²</t>
    </r>
    <r>
      <rPr>
        <sz val="10"/>
        <color theme="1"/>
        <rFont val="方正仿宋_GBK"/>
        <family val="4"/>
        <charset val="134"/>
      </rPr>
      <t>及以上百叶式茶叶烘干机</t>
    </r>
  </si>
  <si>
    <r>
      <t>百叶式茶叶烘干机；烘干面积≥10m</t>
    </r>
    <r>
      <rPr>
        <sz val="10"/>
        <color theme="1"/>
        <rFont val="宋体"/>
        <family val="3"/>
        <charset val="134"/>
      </rPr>
      <t>²</t>
    </r>
  </si>
  <si>
    <r>
      <t>烘干面积2-10m</t>
    </r>
    <r>
      <rPr>
        <sz val="10"/>
        <color theme="1"/>
        <rFont val="宋体"/>
        <family val="3"/>
        <charset val="134"/>
      </rPr>
      <t>²</t>
    </r>
    <r>
      <rPr>
        <sz val="10"/>
        <color theme="1"/>
        <rFont val="方正仿宋_GBK"/>
        <family val="4"/>
        <charset val="134"/>
      </rPr>
      <t>连续自动式茶叶烘干机</t>
    </r>
  </si>
  <si>
    <r>
      <t>连续自动式茶叶烘干机；2≤烘干面积＜10m</t>
    </r>
    <r>
      <rPr>
        <sz val="10"/>
        <color theme="1"/>
        <rFont val="宋体"/>
        <family val="3"/>
        <charset val="134"/>
      </rPr>
      <t>²</t>
    </r>
  </si>
  <si>
    <r>
      <t>烘干面积10m</t>
    </r>
    <r>
      <rPr>
        <sz val="10"/>
        <color theme="1"/>
        <rFont val="宋体"/>
        <family val="3"/>
        <charset val="134"/>
      </rPr>
      <t>²</t>
    </r>
    <r>
      <rPr>
        <sz val="10"/>
        <color theme="1"/>
        <rFont val="方正仿宋_GBK"/>
        <family val="4"/>
        <charset val="134"/>
      </rPr>
      <t>及以上连续自动式茶叶烘干机</t>
    </r>
  </si>
  <si>
    <r>
      <t>连续自动式茶叶烘干机；烘干面积≥10m</t>
    </r>
    <r>
      <rPr>
        <sz val="10"/>
        <color theme="1"/>
        <rFont val="宋体"/>
        <family val="3"/>
        <charset val="134"/>
      </rPr>
      <t>²</t>
    </r>
  </si>
  <si>
    <t>其他茶叶筛选机</t>
  </si>
  <si>
    <t>除茶叶色选机以外的其他茶叶筛选机</t>
  </si>
  <si>
    <r>
      <t>锅槽面积0.5—1m</t>
    </r>
    <r>
      <rPr>
        <sz val="10"/>
        <color theme="1"/>
        <rFont val="宋体"/>
        <family val="3"/>
        <charset val="134"/>
      </rPr>
      <t>²</t>
    </r>
    <r>
      <rPr>
        <sz val="10"/>
        <color theme="1"/>
        <rFont val="方正仿宋_GBK"/>
        <family val="4"/>
        <charset val="134"/>
      </rPr>
      <t>理条烘干机</t>
    </r>
  </si>
  <si>
    <r>
      <t>理条烘干机；0.5m</t>
    </r>
    <r>
      <rPr>
        <sz val="10"/>
        <color theme="1"/>
        <rFont val="宋体"/>
        <family val="3"/>
        <charset val="134"/>
      </rPr>
      <t>²</t>
    </r>
    <r>
      <rPr>
        <sz val="10"/>
        <color theme="1"/>
        <rFont val="方正仿宋_GBK"/>
        <family val="4"/>
        <charset val="134"/>
      </rPr>
      <t>≤锅槽面积＜1m</t>
    </r>
    <r>
      <rPr>
        <sz val="10"/>
        <color theme="1"/>
        <rFont val="宋体"/>
        <family val="3"/>
        <charset val="134"/>
      </rPr>
      <t>²</t>
    </r>
  </si>
  <si>
    <r>
      <t>锅槽面积1—2.5m</t>
    </r>
    <r>
      <rPr>
        <sz val="10"/>
        <color theme="1"/>
        <rFont val="宋体"/>
        <family val="3"/>
        <charset val="134"/>
      </rPr>
      <t>²</t>
    </r>
    <r>
      <rPr>
        <sz val="10"/>
        <color theme="1"/>
        <rFont val="方正仿宋_GBK"/>
        <family val="4"/>
        <charset val="134"/>
      </rPr>
      <t>理条烘干机</t>
    </r>
  </si>
  <si>
    <r>
      <t>理条烘干机；1m</t>
    </r>
    <r>
      <rPr>
        <sz val="10"/>
        <color theme="1"/>
        <rFont val="宋体"/>
        <family val="3"/>
        <charset val="134"/>
      </rPr>
      <t>²</t>
    </r>
    <r>
      <rPr>
        <sz val="10"/>
        <color theme="1"/>
        <rFont val="方正仿宋_GBK"/>
        <family val="4"/>
        <charset val="134"/>
      </rPr>
      <t>≤锅槽面积＜2.5m</t>
    </r>
    <r>
      <rPr>
        <sz val="10"/>
        <color theme="1"/>
        <rFont val="宋体"/>
        <family val="3"/>
        <charset val="134"/>
      </rPr>
      <t>²</t>
    </r>
  </si>
  <si>
    <r>
      <t>锅槽面积2.5m</t>
    </r>
    <r>
      <rPr>
        <sz val="10"/>
        <color theme="1"/>
        <rFont val="宋体"/>
        <family val="3"/>
        <charset val="134"/>
      </rPr>
      <t>²</t>
    </r>
    <r>
      <rPr>
        <sz val="10"/>
        <color theme="1"/>
        <rFont val="方正仿宋_GBK"/>
        <family val="4"/>
        <charset val="134"/>
      </rPr>
      <t>及以上理条烘干机</t>
    </r>
  </si>
  <si>
    <r>
      <t>理条烘干机；锅槽面积≥2.5m</t>
    </r>
    <r>
      <rPr>
        <sz val="10"/>
        <color theme="1"/>
        <rFont val="宋体"/>
        <family val="3"/>
        <charset val="134"/>
      </rPr>
      <t>²</t>
    </r>
  </si>
  <si>
    <t>畜牧机械</t>
  </si>
  <si>
    <t>饲料（草）加工机械设备</t>
  </si>
  <si>
    <t>0.8—3t/h铡草机</t>
  </si>
  <si>
    <t>0.8t/h≤生产率＜3t/h；含动力</t>
  </si>
  <si>
    <t>3—6t/h铡草机</t>
  </si>
  <si>
    <t>3t/h≤生产率＜6t/h；含动力</t>
  </si>
  <si>
    <t>6—9t/h铡草机</t>
  </si>
  <si>
    <t>6t/h≤生产率＜9t/h；含动力</t>
  </si>
  <si>
    <t>9—15t/h铡草机</t>
  </si>
  <si>
    <t>9t/h≤生产率＜15t/h；含动力</t>
  </si>
  <si>
    <t>15t/h及以上铡草机</t>
  </si>
  <si>
    <t>生产率≥15t/h；含动力</t>
  </si>
  <si>
    <t>3—6t/h青贮切碎机</t>
  </si>
  <si>
    <t>6—9t/h青贮切碎机</t>
  </si>
  <si>
    <t>9—15t/h青贮切碎机</t>
  </si>
  <si>
    <t>15—20t/h青贮切碎机</t>
  </si>
  <si>
    <t>15t/h≤生产率＜20t/h；含动力</t>
  </si>
  <si>
    <t>20t/h及以上青贮切碎机</t>
  </si>
  <si>
    <t>生产率≥20t/h；含动力</t>
  </si>
  <si>
    <t>2—4t/h揉丝机</t>
  </si>
  <si>
    <t>2t/h≤生产率（干秸秆）＜4t/h；含动力</t>
  </si>
  <si>
    <t>4—6t/h揉丝机</t>
  </si>
  <si>
    <t>4t/h≤生产率（干秸秆）＜6t/h；含动力</t>
  </si>
  <si>
    <t>6—10t/h揉丝机</t>
  </si>
  <si>
    <t>6t/h≤生产率（干秸秆）＜10t/h；含动力</t>
  </si>
  <si>
    <t>10t/h及以上揉丝机</t>
  </si>
  <si>
    <t>生产率（干秸秆）≥10t/h；含动力</t>
  </si>
  <si>
    <t>平模压块机</t>
  </si>
  <si>
    <t>平模直径≥200mm；电机功率≥15kW</t>
  </si>
  <si>
    <t>环模直径200—250mm压块机</t>
  </si>
  <si>
    <t>200mm≤环模直径&lt;250mm；5kW≤电机功率&lt;17kW</t>
  </si>
  <si>
    <t>环模直径250mm及以上压块机</t>
  </si>
  <si>
    <t>环模直径≥250mm；电机功率≥17kW</t>
  </si>
  <si>
    <t>400—550mm饲料粉碎机</t>
  </si>
  <si>
    <t>400mm≤转子盘直径＜550mm；含动力</t>
  </si>
  <si>
    <t>550mm及以上饲料粉碎机</t>
  </si>
  <si>
    <t>转子盘直径≥550mm；含动力</t>
  </si>
  <si>
    <t>2m³及以上立式混合机</t>
  </si>
  <si>
    <t>混合室容积≥2m³；含功率≥2.2kW的电机；立式</t>
  </si>
  <si>
    <t>2m³及以上卧式混合机</t>
  </si>
  <si>
    <t>混合室容积≥2m³；含功率≥7.5kW的电机；卧式</t>
  </si>
  <si>
    <t>平模颗粒饲料压制机</t>
  </si>
  <si>
    <t>环模直径200—250mm颗粒饲料压制机</t>
  </si>
  <si>
    <t>200mm≤环模直径＜250mm；5kW≤电机功率＜17kW</t>
  </si>
  <si>
    <t>环模直径250mm及以上颗粒饲料压制机</t>
  </si>
  <si>
    <r>
      <t>4—9m</t>
    </r>
    <r>
      <rPr>
        <sz val="10"/>
        <color theme="1"/>
        <rFont val="宋体"/>
        <family val="3"/>
        <charset val="134"/>
      </rPr>
      <t>³</t>
    </r>
    <r>
      <rPr>
        <sz val="10"/>
        <color theme="1"/>
        <rFont val="方正仿宋_GBK"/>
        <family val="4"/>
        <charset val="134"/>
      </rPr>
      <t>饲料全混合日粮制备机</t>
    </r>
  </si>
  <si>
    <r>
      <t>4m</t>
    </r>
    <r>
      <rPr>
        <sz val="10"/>
        <color theme="1"/>
        <rFont val="宋体"/>
        <family val="3"/>
        <charset val="134"/>
      </rPr>
      <t>³</t>
    </r>
    <r>
      <rPr>
        <sz val="10"/>
        <color theme="1"/>
        <rFont val="方正仿宋_GBK"/>
        <family val="4"/>
        <charset val="134"/>
      </rPr>
      <t>≤搅拌室容积＜9m</t>
    </r>
    <r>
      <rPr>
        <sz val="10"/>
        <color theme="1"/>
        <rFont val="宋体"/>
        <family val="3"/>
        <charset val="134"/>
      </rPr>
      <t>³</t>
    </r>
  </si>
  <si>
    <r>
      <t>9—12m</t>
    </r>
    <r>
      <rPr>
        <sz val="10"/>
        <color theme="1"/>
        <rFont val="宋体"/>
        <family val="3"/>
        <charset val="134"/>
      </rPr>
      <t>³</t>
    </r>
    <r>
      <rPr>
        <sz val="10"/>
        <color theme="1"/>
        <rFont val="方正仿宋_GBK"/>
        <family val="4"/>
        <charset val="134"/>
      </rPr>
      <t>饲料全混合日粮制备机</t>
    </r>
  </si>
  <si>
    <r>
      <t>9m</t>
    </r>
    <r>
      <rPr>
        <sz val="10"/>
        <color theme="1"/>
        <rFont val="宋体"/>
        <family val="3"/>
        <charset val="134"/>
      </rPr>
      <t>³</t>
    </r>
    <r>
      <rPr>
        <sz val="10"/>
        <color theme="1"/>
        <rFont val="方正仿宋_GBK"/>
        <family val="4"/>
        <charset val="134"/>
      </rPr>
      <t>≤搅拌室容积＜12m</t>
    </r>
    <r>
      <rPr>
        <sz val="10"/>
        <color theme="1"/>
        <rFont val="宋体"/>
        <family val="3"/>
        <charset val="134"/>
      </rPr>
      <t>³</t>
    </r>
  </si>
  <si>
    <r>
      <t>12m</t>
    </r>
    <r>
      <rPr>
        <sz val="10"/>
        <color theme="1"/>
        <rFont val="宋体"/>
        <family val="3"/>
        <charset val="134"/>
      </rPr>
      <t>³</t>
    </r>
    <r>
      <rPr>
        <sz val="10"/>
        <color theme="1"/>
        <rFont val="方正仿宋_GBK"/>
        <family val="4"/>
        <charset val="134"/>
      </rPr>
      <t>及以上饲料全混合日粮制备机</t>
    </r>
  </si>
  <si>
    <r>
      <t>搅拌室容积≥12m</t>
    </r>
    <r>
      <rPr>
        <sz val="10"/>
        <color theme="1"/>
        <rFont val="宋体"/>
        <family val="3"/>
        <charset val="134"/>
      </rPr>
      <t>³</t>
    </r>
  </si>
  <si>
    <t>饲养机械</t>
  </si>
  <si>
    <t>5000—10000枚孵化机</t>
  </si>
  <si>
    <t>5000枚≤容蛋量＜10000枚</t>
  </si>
  <si>
    <t>10000—50000枚孵化机</t>
  </si>
  <si>
    <t>10000枚≤容蛋量＜50000枚</t>
  </si>
  <si>
    <t>50000枚及以上孵化机</t>
  </si>
  <si>
    <t>容蛋量≥50000枚</t>
  </si>
  <si>
    <t>畜产品采集加工机械设备</t>
  </si>
  <si>
    <t>1杯组手动移动式挤奶机</t>
  </si>
  <si>
    <t>杯组数：1；脱杯方式：手动；型式：移动式</t>
  </si>
  <si>
    <t>2杯组手动移动式挤奶机</t>
  </si>
  <si>
    <t>杯组数：2；脱杯方式：手动；型式：移动式</t>
  </si>
  <si>
    <t>24—40杯组鱼骨式挤奶机</t>
  </si>
  <si>
    <t>24≤杯组数＜40；型式：鱼骨式；脉动器型式：电子；计量方式：电子计量；脱杯方式：自动</t>
  </si>
  <si>
    <t>40杯组及以上鱼骨式挤奶机</t>
  </si>
  <si>
    <t>杯组数≥40；型式：鱼骨式；脉动器型式：电子；计量方式：电子计量；脱杯方式：自动</t>
  </si>
  <si>
    <t>16—20杯组并列式挤奶机</t>
  </si>
  <si>
    <t>16≤杯组数＜20；型式：并列式；脉动器型式：电子；计量方式：电子计量；脱杯方式：自动</t>
  </si>
  <si>
    <t>20杯组及以上并列（转盘）式挤奶机</t>
  </si>
  <si>
    <t>杯组数≥20；型式：并列（转盘）式；脉动器型式：电子；计量方式：电子计量；脱杯方式：自动</t>
  </si>
  <si>
    <t>自动挤奶设备</t>
  </si>
  <si>
    <t>套杯时间≤120s</t>
  </si>
  <si>
    <t>3000—6000L贮奶罐</t>
  </si>
  <si>
    <t>3000L≤容量＜6000L</t>
  </si>
  <si>
    <t>6000—12000L贮奶罐</t>
  </si>
  <si>
    <t>6000L≤容量＜12000L</t>
  </si>
  <si>
    <t>12000—20000L贮奶罐</t>
  </si>
  <si>
    <t>12000L≤容量＜20000L</t>
  </si>
  <si>
    <t>20000L及以上贮奶罐</t>
  </si>
  <si>
    <t>容量≥20000L</t>
  </si>
  <si>
    <t>1000—3000L非全自动清洗冷藏罐</t>
  </si>
  <si>
    <t>1000L≤容量＜3000L；清洗方式：非全自动清洗</t>
  </si>
  <si>
    <t>3000—6000L非全自动清洗冷藏罐</t>
  </si>
  <si>
    <t>3000L≤容量＜6000L；清洗方式：非全自动清洗</t>
  </si>
  <si>
    <t>6000L及以上非全自动清洗冷藏罐</t>
  </si>
  <si>
    <t>容量≥6000L；清洗方式：非全自动清洗</t>
  </si>
  <si>
    <t>1000—3000L全自动清洗冷藏罐</t>
  </si>
  <si>
    <t>1000L≤容量＜3000L；清洗方式：全自动清洗</t>
  </si>
  <si>
    <t>3000—6000L全自动清洗冷藏罐</t>
  </si>
  <si>
    <t>3000L≤容量＜6000L；清洗方式：全自动清洗</t>
  </si>
  <si>
    <t>6000L及以上全自动清洗冷藏罐</t>
  </si>
  <si>
    <t>容量≥6000L；清洗方式：全自动清洗</t>
  </si>
  <si>
    <t>速冷设备</t>
  </si>
  <si>
    <t>额定生产率≥1500L/h</t>
  </si>
  <si>
    <t>水产机械</t>
  </si>
  <si>
    <t>水产养殖机械</t>
  </si>
  <si>
    <t>普通型增氧机</t>
  </si>
  <si>
    <t>水车式、叶轮式或涌浪式；含功率≥1.5kW的电机</t>
  </si>
  <si>
    <t>微孔曝气式增氧机</t>
  </si>
  <si>
    <t>微孔曝气式；含功率≥1kW的电机；风机额定风压≥20kPa；配置曝气管≥100m</t>
  </si>
  <si>
    <t>农业废弃物利用处理设备</t>
  </si>
  <si>
    <t>废弃物处理设备</t>
  </si>
  <si>
    <t>1.5-2.2kW非自走式沼液沼渣抽排设备</t>
  </si>
  <si>
    <t>形式：非自走式；带刀带磨碎盘；含电机，1.5kW≤功率&lt;2.2kW；流量≥10m³/h</t>
  </si>
  <si>
    <t>2.2kW及以上非自走式沼液沼渣抽排设备</t>
  </si>
  <si>
    <r>
      <rPr>
        <sz val="10"/>
        <color theme="1"/>
        <rFont val="方正仿宋_GBK"/>
        <family val="4"/>
        <charset val="134"/>
      </rPr>
      <t>形式：非自走式；带刀带磨碎盘；含电机，功率≥2.2kW；流量≥10m</t>
    </r>
    <r>
      <rPr>
        <sz val="10"/>
        <color theme="1"/>
        <rFont val="宋体"/>
        <family val="3"/>
        <charset val="134"/>
      </rPr>
      <t>³</t>
    </r>
    <r>
      <rPr>
        <sz val="10"/>
        <color theme="1"/>
        <rFont val="方正仿宋_GBK"/>
        <family val="4"/>
        <charset val="134"/>
      </rPr>
      <t>/h</t>
    </r>
  </si>
  <si>
    <t xml:space="preserve">圧模直径 300—500mm 秸秆压块（粒、棒）机  </t>
  </si>
  <si>
    <t>功率≥35kW，300mm≤圧模直径＜500mm</t>
  </si>
  <si>
    <t xml:space="preserve">圧模直径 500mm 以上秸秆压块（粒、棒）机  </t>
  </si>
  <si>
    <t xml:space="preserve">功率≥90kW，圧模直径≥500mm </t>
  </si>
  <si>
    <t>0.5m³≤有效容积＜2m³降解机</t>
  </si>
  <si>
    <t>0.5m³≤有效容积＜2m³；含破碎、高温灭菌干化、尾气处理等装置</t>
  </si>
  <si>
    <t>有效容积≥2m³降解机</t>
  </si>
  <si>
    <t>有效容积≥2m³；含破碎、高温灭菌干化、尾气处理等装置</t>
  </si>
  <si>
    <t>0.5m³≤有效容积＜2m³化制机</t>
  </si>
  <si>
    <t>0.5m³≤有效容积＜2m³；含高温灭菌、尾气处理等装置</t>
  </si>
  <si>
    <t>有效容积≥2m³化制机</t>
  </si>
  <si>
    <t>有效容积≥2m³；含高温灭菌、尾气处理等装置</t>
  </si>
  <si>
    <t>农田基本建设机械</t>
  </si>
  <si>
    <t>挖掘机械</t>
  </si>
  <si>
    <t>手提式挖坑机</t>
  </si>
  <si>
    <t>型式：手提式</t>
  </si>
  <si>
    <t>悬挂式挖坑机</t>
  </si>
  <si>
    <t>型式：悬挂式；配套拖拉机动力≥30马力</t>
  </si>
  <si>
    <t>平地机械</t>
  </si>
  <si>
    <t>幅宽2—3m激光控制平地机</t>
  </si>
  <si>
    <t>2m≤工作幅宽＜3m；控制方式：激光控制</t>
  </si>
  <si>
    <t>幅宽3m及以上激光控制平地机</t>
  </si>
  <si>
    <t>工作幅宽≥3m；控制方式：激光控制</t>
  </si>
  <si>
    <t>幅宽2—3m卫星控制平地机</t>
  </si>
  <si>
    <t>2m≤工作幅宽＜3m；控制方式：卫星控制；卫星接收机接收信号源：北斗</t>
  </si>
  <si>
    <t>幅宽3m及以上卫星控制平地机</t>
  </si>
  <si>
    <t>工作幅宽≥3m；控制方式：卫星控制；卫星接收机接收信号源：北斗</t>
  </si>
  <si>
    <t>设施农业设备</t>
  </si>
  <si>
    <t>食用菌生产设备</t>
  </si>
  <si>
    <t>手动供瓶（套袋）的食用菌料装瓶（袋）机</t>
  </si>
  <si>
    <t>手动套袋（供瓶）</t>
  </si>
  <si>
    <t>生产率700袋/小时及以上自动装袋机</t>
  </si>
  <si>
    <t>套袋（供瓶）方式：自动；生产率≥700袋（瓶）/小时</t>
  </si>
  <si>
    <t>生产率600袋/小时及以上自动装袋封口一体机</t>
  </si>
  <si>
    <t>套袋（供瓶）方式：自动；封口装置型式：自动；生产率≥600袋（瓶）/小时</t>
  </si>
  <si>
    <t>动力机械</t>
  </si>
  <si>
    <t>拖拉机</t>
  </si>
  <si>
    <t>20马力以下两轮驱动拖拉机</t>
  </si>
  <si>
    <t>功率＜20马力；驱动方式：两轮驱动</t>
  </si>
  <si>
    <t>不含皮带传动轮式拖拉机。</t>
  </si>
  <si>
    <t>20—30马力两轮驱动拖拉机</t>
  </si>
  <si>
    <t>20马力≤功率＜30马力；驱动方式：两轮驱动</t>
  </si>
  <si>
    <t>30—40马力两轮驱动拖拉机</t>
  </si>
  <si>
    <t>30马力≤功率＜40马力；驱动方式：两轮驱动</t>
  </si>
  <si>
    <t>40—50马力两轮驱动拖拉机</t>
  </si>
  <si>
    <t>40马力≤功率＜50马力；驱动方式：两轮驱动</t>
  </si>
  <si>
    <t>50—60马力两轮驱动拖拉机</t>
  </si>
  <si>
    <t>50马力≤功率＜60马力；驱动方式：两轮驱动</t>
  </si>
  <si>
    <t>60—70马力两轮驱动拖拉机</t>
  </si>
  <si>
    <t>60马力≤功率＜70马力；驱动方式：两轮驱动</t>
  </si>
  <si>
    <t>70—80马力两轮驱动拖拉机</t>
  </si>
  <si>
    <t>70马力≤功率＜80马力；驱动方式：两轮驱动</t>
  </si>
  <si>
    <t>80—90马力两轮驱动拖拉机</t>
  </si>
  <si>
    <t>80马力≤功率＜90马力；驱动方式：两轮驱动</t>
  </si>
  <si>
    <t>90—100马力两轮驱动拖拉机</t>
  </si>
  <si>
    <t>90马力≤功率＜100马力；驱动方式：两轮驱动</t>
  </si>
  <si>
    <t>100马力及以上两轮驱动拖拉机</t>
  </si>
  <si>
    <t>功率≥100马力；驱动方式：两轮驱动</t>
  </si>
  <si>
    <t>20马力以下四轮驱动拖拉机</t>
  </si>
  <si>
    <t>功率＜20马力；驱动方式：四轮驱动</t>
  </si>
  <si>
    <t>20—30马力四轮驱动拖拉机</t>
  </si>
  <si>
    <t>20马力≤功率＜30马力；驱动方式：四轮驱动</t>
  </si>
  <si>
    <t>30—40马力四轮驱动拖拉机</t>
  </si>
  <si>
    <t>30马力≤功率＜40马力；驱动方式：四轮驱动</t>
  </si>
  <si>
    <t>40—50马力四轮驱动拖拉机</t>
  </si>
  <si>
    <t>40马力≤功率＜50马力；驱动方式：四轮驱动</t>
  </si>
  <si>
    <t>50—60马力四轮驱动拖拉机</t>
  </si>
  <si>
    <t>50马力≤功率＜60马力；驱动方式：四轮驱动</t>
  </si>
  <si>
    <t>60—70马力四轮驱动拖拉机</t>
  </si>
  <si>
    <t>60马力≤功率＜70马力；驱动方式：四轮驱动</t>
  </si>
  <si>
    <t>70—80马力四轮驱动拖拉机</t>
  </si>
  <si>
    <t>70马力≤功率＜80马力；驱动方式：四轮驱动；最小使用比质量≥36kg/kW</t>
  </si>
  <si>
    <t>最小使用比质量（kg/kW）=最小使用质量/配套发动机标定功率。</t>
  </si>
  <si>
    <t>80—90马力四轮驱动拖拉机</t>
  </si>
  <si>
    <t>80马力≤功率＜90马力；驱动方式：四轮驱动；最小使用比质量≥36kg/kW</t>
  </si>
  <si>
    <t>80—90马力四轮驱动动力换挡拖拉机</t>
  </si>
  <si>
    <t>80马力≤功率＜90马力；驱动方式：四轮驱动；换挡方式：部分动力换挡、动力换挡/换向、无级变速；；最小使用比质量≥36kg/kW</t>
  </si>
  <si>
    <t>90—100马力四轮驱动拖拉机</t>
  </si>
  <si>
    <t>90马力≤功率＜100马力；驱动方式：四轮驱动；最小使用比质量≥36kg/kW</t>
  </si>
  <si>
    <t>90—100马力四轮驱动动力换挡拖拉机</t>
  </si>
  <si>
    <t>90马力≤功率＜100马力；驱动方式：四轮驱动；换挡方式：部分动力换挡、动力换挡/换向、无级变速；最小使用比质量≥36kg/kW</t>
  </si>
  <si>
    <t>100—120马力四轮驱动拖拉机</t>
  </si>
  <si>
    <t>100马力≤功率＜120马力；驱动方式：四轮驱动；最小使用比质量≥39kg/kW</t>
  </si>
  <si>
    <t>100—120马力四轮驱动动力换挡拖拉机</t>
  </si>
  <si>
    <t>100马力≤功率＜120马力；驱动方式：四轮驱动；换挡方式：部分动力换挡、动力换挡/换向、无级变速；最小使用比质量≥39kg/kW</t>
  </si>
  <si>
    <t>120—140马力四轮驱动拖拉机</t>
  </si>
  <si>
    <t>120马力≤功率＜140马力；驱动方式：四轮驱动；最小使用比质量≥39kg/kW</t>
  </si>
  <si>
    <t>120—140马力四轮驱动动力换挡拖拉机</t>
  </si>
  <si>
    <t>120马力≤功率＜140马力；驱动方式：四轮驱动；换挡方式：部分动力换挡、动力换挡/换向、无级变速；最小使用比质量≥39kg/kW</t>
  </si>
  <si>
    <t>140—160马力四轮驱动拖拉机</t>
  </si>
  <si>
    <t>140马力≤功率＜160马力；驱动方式：四轮驱动；最小使用比质量≥39kg/kW</t>
  </si>
  <si>
    <t>140—160马力四轮驱动动力换挡拖拉机</t>
  </si>
  <si>
    <t>140马力≤功率＜160马力；驱动方式：四轮驱动；换挡方式：部分动力换挡、动力换挡/换向、无级变速；最小使用比质量≥39kg/kW</t>
  </si>
  <si>
    <t>160—180马力四轮驱动拖拉机</t>
  </si>
  <si>
    <t>160马力≤功率＜180马力；驱动方式：四轮驱动；最小使用比质量≥39kg/kW</t>
  </si>
  <si>
    <t>160—180马力四轮驱动动力换挡拖拉机</t>
  </si>
  <si>
    <t>160马力≤功率＜180马力；驱动方式：四轮驱动；换挡方式：部分动力换挡、动力换挡/换向、无级变速；最小使用比质量≥39kg/kW</t>
  </si>
  <si>
    <t>180—200马力四轮驱动拖拉机</t>
  </si>
  <si>
    <t>180马力≤功率＜200马力；驱动方式：四轮驱动；最小使用比质量≥39kg/kW</t>
  </si>
  <si>
    <t>180—200马力四轮驱动动力换挡拖拉机</t>
  </si>
  <si>
    <t>180马力≤功率＜200马力；驱动方式：四轮驱动；换挡方式：部分动力换挡、动力换挡/换向、无级变速；最小使用比质量≥39kg/kW</t>
  </si>
  <si>
    <t>200马力及以上四轮驱动拖拉机</t>
  </si>
  <si>
    <t>功率≥200马力；驱动方式：四轮驱动；最小使用比质量≥39kg/kW</t>
  </si>
  <si>
    <t>200马力及以上四轮驱动动力换挡拖拉机</t>
  </si>
  <si>
    <t>功率≥200马力；驱动方式：四轮驱动；换挡方式：部分动力换挡、动力换挡/换向、无级变速；最小使用比质量≥39kg/kW</t>
  </si>
  <si>
    <t>80—100马力重型履带式拖拉机</t>
  </si>
  <si>
    <t>80马力≤功率＜100马力；驱动方式：履带式；最小使用质量≥6000kg</t>
  </si>
  <si>
    <t>100—130马力重型履带式拖拉机</t>
  </si>
  <si>
    <t>100马力≤功率＜130马力；驱动方式：履带式；最小使用质量≥6500kg</t>
  </si>
  <si>
    <t>130—160马力重型履带式拖拉机</t>
  </si>
  <si>
    <t>130马力≤功率＜160马力；驱动方式：履带式；最小使用质量≥7000kg</t>
  </si>
  <si>
    <t>160马力及以上重型履带式拖拉机</t>
  </si>
  <si>
    <t>160马力≤功率；驱动方式：履带式；最小使用质量≥8000kg</t>
  </si>
  <si>
    <t>50—70马力差速转向履带式拖拉机</t>
  </si>
  <si>
    <t>50马力≤功率＜70马力；驱动方式：履带式；转向型式：差速式转向；最大牵引功率≥70%发动机标定功率；最小使用比质量≥35kg/kW</t>
  </si>
  <si>
    <t>差速式转向是指用于液压机械双功率流驱动差速转向机构，实现履带车辆转向的差速式转向系统。</t>
  </si>
  <si>
    <t>70—90马力差速转向履带式拖拉机</t>
  </si>
  <si>
    <t>70马力≤功率＜90马力；驱动方式：履带式； 转向型式：差速式转向；最大牵引功率≥70%发动机标定功率；最小使用比质量≥35kg/kW</t>
  </si>
  <si>
    <t>90—110马力差速转向履带式拖拉机</t>
  </si>
  <si>
    <t>90马力≤功率＜110马力；驱动方式：履带式；转向型式：差速式转向；最大牵引功率≥70%发动机标定功率；最小使用比质量≥35kg/kW</t>
  </si>
  <si>
    <t>110马力及以上差速转向履带式拖拉机</t>
  </si>
  <si>
    <t>110马力≤功率；驱动方式：履带式；转向型式：差速式转向；最大牵引功率≥70%发动机标定功率；最小使用比质量≥45kg/kW</t>
  </si>
  <si>
    <t>50—70马力轻型履带式拖拉机</t>
  </si>
  <si>
    <t>50马力≤功率＜70马力；驱动方式：履带式；橡胶履带</t>
  </si>
  <si>
    <t>70—100马力轻型履带式拖拉机</t>
  </si>
  <si>
    <t>70马力≤功率≤100马力；驱动方式：履带式；橡胶履带</t>
  </si>
  <si>
    <t>其他机械</t>
  </si>
  <si>
    <t>水帘风机降温设备</t>
  </si>
  <si>
    <r>
      <t>风机额定功率≥1.1kW；水帘面积≥4m</t>
    </r>
    <r>
      <rPr>
        <sz val="10"/>
        <color theme="1"/>
        <rFont val="宋体"/>
        <family val="3"/>
        <charset val="134"/>
      </rPr>
      <t>²</t>
    </r>
  </si>
  <si>
    <t>库容30—50m³简易保鲜储藏设备</t>
  </si>
  <si>
    <t>30m³≤库容＜50m³</t>
  </si>
  <si>
    <t>库容50—100m³简易保鲜储藏设备</t>
  </si>
  <si>
    <t>50m³≤库容＜100m³</t>
  </si>
  <si>
    <t>库容100—200m³简易保鲜储藏设备</t>
  </si>
  <si>
    <t>100m³≤库容＜200m³</t>
  </si>
  <si>
    <t>库容200—400m³简易保鲜储藏设备</t>
  </si>
  <si>
    <t>200m³≤库容＜400m³</t>
  </si>
  <si>
    <t>库容400m³及以上简易保鲜储藏设备</t>
  </si>
  <si>
    <t>库容≥ 400m³</t>
  </si>
  <si>
    <t>1—1.5m旋耕播种机</t>
  </si>
  <si>
    <t>1m≤工作幅宽＜1.5m；工作行数≥6行；带施肥功能</t>
  </si>
  <si>
    <t>1.5—2m旋耕播种机</t>
  </si>
  <si>
    <t>1.5m≤工作幅宽＜2m；工作行数≥8行；带施肥功能</t>
  </si>
  <si>
    <t>2—2.5m旋耕播种机</t>
  </si>
  <si>
    <t>2m≤工作幅宽＜2.5m；工作行数≥10行；带施肥功能</t>
  </si>
  <si>
    <t>2.5m及以上旋耕播种机</t>
  </si>
  <si>
    <t>工作幅宽≥2.5m；工作行数≥12行；带施肥功能</t>
  </si>
  <si>
    <t>带式茶叶输送机</t>
  </si>
  <si>
    <t>带式，输送宽度≥300mm，输送长度≥2m</t>
  </si>
  <si>
    <t>振动式茶叶输送机</t>
  </si>
  <si>
    <t>振动式，200mm≤槽宽＜600mm</t>
  </si>
  <si>
    <t>全自动茶叶压扁机</t>
  </si>
  <si>
    <t>压辊长度≥600mm；控制型式：全自动</t>
  </si>
  <si>
    <t>总执行单元数60-140茶叶色选机</t>
  </si>
  <si>
    <t>60≤总执行单元数＜140</t>
  </si>
  <si>
    <t>总执行单元数140-420茶叶色选机</t>
  </si>
  <si>
    <t>140≤总执行单元数＜420</t>
  </si>
  <si>
    <t>总执行单元数420及以上茶叶色选机</t>
  </si>
  <si>
    <t>总执行单元数≥420</t>
  </si>
  <si>
    <t>1.铧式犁</t>
  </si>
  <si>
    <t>2.深松机</t>
  </si>
  <si>
    <t>3.耕整机</t>
  </si>
  <si>
    <t>4.微耕机</t>
  </si>
  <si>
    <t>5.起垄机</t>
  </si>
  <si>
    <t>6.灭茬机</t>
  </si>
  <si>
    <t>7.埋茬起浆机</t>
  </si>
  <si>
    <t>8.条播机</t>
  </si>
  <si>
    <t>9.穴播机</t>
  </si>
  <si>
    <t>10.根茎作物播种机</t>
  </si>
  <si>
    <t>11.免耕播种机</t>
  </si>
  <si>
    <t>12.精量播种机</t>
  </si>
  <si>
    <t>13.秧盘播种成套设备（含床土处理）</t>
  </si>
  <si>
    <t>14.秧苗移栽机</t>
  </si>
  <si>
    <t>15.动力喷雾机</t>
  </si>
  <si>
    <t>16.喷杆喷雾机</t>
  </si>
  <si>
    <t>17.风送喷雾机</t>
  </si>
  <si>
    <t>18.茶树修剪机</t>
  </si>
  <si>
    <t>19.枝条切碎机</t>
  </si>
  <si>
    <t>20.半喂入联合收割机</t>
  </si>
  <si>
    <t>21.自走式玉米收获机</t>
  </si>
  <si>
    <t>22.玉米收获专用割台</t>
  </si>
  <si>
    <t>23.采茶机</t>
  </si>
  <si>
    <t>24.油菜籽收获机</t>
  </si>
  <si>
    <t>25.薯类收获机</t>
  </si>
  <si>
    <t>26.割草机（含果园无人割草机）</t>
  </si>
  <si>
    <t>27.打（压）捆机</t>
  </si>
  <si>
    <t>28.青饲料收获机</t>
  </si>
  <si>
    <t>29.果蔬烘干机</t>
  </si>
  <si>
    <t>30.茶叶杀青机</t>
  </si>
  <si>
    <t>31.茶叶揉捻机</t>
  </si>
  <si>
    <t>32.茶叶炒(烘)干机</t>
  </si>
  <si>
    <t>33.茶叶筛选机</t>
  </si>
  <si>
    <t>34.茶叶理条机</t>
  </si>
  <si>
    <t>35.压块机</t>
  </si>
  <si>
    <t>36.颗粒饲料压制机</t>
  </si>
  <si>
    <t>37.饲料制备（搅拌）机</t>
  </si>
  <si>
    <t>38.孵化机</t>
  </si>
  <si>
    <t>39.饲料制备（搅拌）机</t>
  </si>
  <si>
    <t>40.挤奶机</t>
  </si>
  <si>
    <t>41.贮奶（冷藏）罐</t>
  </si>
  <si>
    <t>42.秸秆压块（粒、棒）机</t>
  </si>
  <si>
    <t>43.挖坑机</t>
  </si>
  <si>
    <t>44.平地机</t>
  </si>
  <si>
    <t>45.食用菌料装瓶（袋）机</t>
  </si>
  <si>
    <t>46.水帘降温设备</t>
  </si>
  <si>
    <t>47.旋耕播种机</t>
  </si>
  <si>
    <t>48.茶叶输送机</t>
  </si>
  <si>
    <t>49.茶叶压扁机</t>
  </si>
  <si>
    <t>50.茶叶色选机</t>
  </si>
  <si>
    <t>1.1</t>
  </si>
  <si>
    <t>一</t>
  </si>
  <si>
    <t>1.2</t>
  </si>
  <si>
    <t>1.3</t>
  </si>
  <si>
    <t>1.4</t>
  </si>
  <si>
    <t>1.5</t>
  </si>
  <si>
    <t>1.6</t>
  </si>
  <si>
    <t>2.1</t>
  </si>
  <si>
    <t>2.2</t>
  </si>
  <si>
    <t>2.3</t>
  </si>
  <si>
    <t>2.4</t>
  </si>
  <si>
    <t>2.5</t>
  </si>
  <si>
    <t>二</t>
  </si>
  <si>
    <t>2.6</t>
  </si>
  <si>
    <t>3.1</t>
  </si>
  <si>
    <t>3.2</t>
  </si>
  <si>
    <t>4.1</t>
  </si>
  <si>
    <t>4.2</t>
  </si>
  <si>
    <t>4.3</t>
  </si>
  <si>
    <t>三</t>
  </si>
  <si>
    <t>5.1</t>
  </si>
  <si>
    <t>5.2</t>
  </si>
  <si>
    <t>5.3</t>
  </si>
  <si>
    <t>5.4</t>
  </si>
  <si>
    <t>5.5</t>
  </si>
  <si>
    <t>6.1</t>
  </si>
  <si>
    <t>7.1</t>
  </si>
  <si>
    <t>7.2</t>
  </si>
  <si>
    <t>7.3</t>
  </si>
  <si>
    <t>7.4</t>
  </si>
  <si>
    <t>四</t>
  </si>
  <si>
    <t>8.1</t>
  </si>
  <si>
    <t>8.2</t>
  </si>
  <si>
    <t>8.3</t>
  </si>
  <si>
    <t>9.1</t>
  </si>
  <si>
    <t>9.2</t>
  </si>
  <si>
    <t>9.3</t>
  </si>
  <si>
    <t>10.1</t>
  </si>
  <si>
    <t>10.2</t>
  </si>
  <si>
    <t>11.1</t>
  </si>
  <si>
    <t>11.2</t>
  </si>
  <si>
    <t>五</t>
  </si>
  <si>
    <t>11.3</t>
  </si>
  <si>
    <t>11.4</t>
  </si>
  <si>
    <t>11.5</t>
  </si>
  <si>
    <t>11.6</t>
  </si>
  <si>
    <t>11.7</t>
  </si>
  <si>
    <t>11.8</t>
  </si>
  <si>
    <t>11.9</t>
  </si>
  <si>
    <t>11.10</t>
  </si>
  <si>
    <t>11.11</t>
  </si>
  <si>
    <t>12.1</t>
  </si>
  <si>
    <t>六</t>
  </si>
  <si>
    <t>12.2</t>
  </si>
  <si>
    <t>12.3</t>
  </si>
  <si>
    <t>七</t>
  </si>
  <si>
    <t>12.4</t>
  </si>
  <si>
    <t>12.5</t>
  </si>
  <si>
    <t>12.6</t>
  </si>
  <si>
    <t>12.7</t>
  </si>
  <si>
    <t>12.8</t>
  </si>
  <si>
    <t>13.1</t>
  </si>
  <si>
    <t>13.2</t>
  </si>
  <si>
    <t>13.3</t>
  </si>
  <si>
    <t>14.1</t>
  </si>
  <si>
    <t>14.2</t>
  </si>
  <si>
    <t>14.3</t>
  </si>
  <si>
    <t>14.4</t>
  </si>
  <si>
    <t>15.1</t>
  </si>
  <si>
    <t>15.2</t>
  </si>
  <si>
    <t>16.1</t>
  </si>
  <si>
    <t>16.2</t>
  </si>
  <si>
    <t>16.3</t>
  </si>
  <si>
    <t>16.4</t>
  </si>
  <si>
    <t>八</t>
  </si>
  <si>
    <t>16.5</t>
  </si>
  <si>
    <t>16.6</t>
  </si>
  <si>
    <t>九</t>
  </si>
  <si>
    <t>16.7</t>
  </si>
  <si>
    <t>16.8</t>
  </si>
  <si>
    <t>16.9</t>
  </si>
  <si>
    <t>16.10</t>
  </si>
  <si>
    <t>16.11</t>
  </si>
  <si>
    <t>16.12</t>
  </si>
  <si>
    <t>十</t>
  </si>
  <si>
    <t>17.1</t>
  </si>
  <si>
    <t>18.1</t>
  </si>
  <si>
    <t>18.2</t>
  </si>
  <si>
    <t>19.1</t>
  </si>
  <si>
    <t>19.2</t>
  </si>
  <si>
    <t>20.1</t>
  </si>
  <si>
    <t>20.2</t>
  </si>
  <si>
    <t>21.1</t>
  </si>
  <si>
    <t>21.2</t>
  </si>
  <si>
    <t>21.3</t>
  </si>
  <si>
    <t>21.4</t>
  </si>
  <si>
    <t>21.5</t>
  </si>
  <si>
    <t>21.6</t>
  </si>
  <si>
    <t>21.7</t>
  </si>
  <si>
    <t>22.1</t>
  </si>
  <si>
    <t>22.2</t>
  </si>
  <si>
    <t>23.1</t>
  </si>
  <si>
    <t>23.2</t>
  </si>
  <si>
    <t>24.1</t>
  </si>
  <si>
    <t>24.2</t>
  </si>
  <si>
    <t>24.3</t>
  </si>
  <si>
    <t>24.4</t>
  </si>
  <si>
    <t>24.5</t>
  </si>
  <si>
    <t>24.6</t>
  </si>
  <si>
    <t>25.1</t>
  </si>
  <si>
    <t>25.2</t>
  </si>
  <si>
    <t>25.3</t>
  </si>
  <si>
    <t>25.4</t>
  </si>
  <si>
    <t>26.1</t>
  </si>
  <si>
    <t>26.2</t>
  </si>
  <si>
    <t>26.3</t>
  </si>
  <si>
    <t>26.4</t>
  </si>
  <si>
    <t>27.1</t>
  </si>
  <si>
    <t>27.2</t>
  </si>
  <si>
    <t>27.3</t>
  </si>
  <si>
    <t>27.4</t>
  </si>
  <si>
    <t>27.5</t>
  </si>
  <si>
    <t>27.6</t>
  </si>
  <si>
    <t>27.7</t>
  </si>
  <si>
    <t>27.8</t>
  </si>
  <si>
    <t>27.9</t>
  </si>
  <si>
    <t>27.10</t>
  </si>
  <si>
    <t>27.11</t>
  </si>
  <si>
    <t>十一</t>
  </si>
  <si>
    <t>27.12</t>
  </si>
  <si>
    <t>27.13</t>
  </si>
  <si>
    <t>27.14</t>
  </si>
  <si>
    <t>27.15</t>
  </si>
  <si>
    <t>28.1</t>
  </si>
  <si>
    <t>28.2</t>
  </si>
  <si>
    <t>28.3</t>
  </si>
  <si>
    <t>28.4</t>
  </si>
  <si>
    <t>28.5</t>
  </si>
  <si>
    <t>28.6</t>
  </si>
  <si>
    <t>28.7</t>
  </si>
  <si>
    <t>28.8</t>
  </si>
  <si>
    <t>28.9</t>
  </si>
  <si>
    <t>28.10</t>
  </si>
  <si>
    <t>28.11</t>
  </si>
  <si>
    <t>28.12</t>
  </si>
  <si>
    <t>28.13</t>
  </si>
  <si>
    <t>28.14</t>
  </si>
  <si>
    <t>28.15</t>
  </si>
  <si>
    <t>28.16</t>
  </si>
  <si>
    <t>28.17</t>
  </si>
  <si>
    <t>28.18</t>
  </si>
  <si>
    <t>28.19</t>
  </si>
  <si>
    <t>28.20</t>
  </si>
  <si>
    <t>28.21</t>
  </si>
  <si>
    <t>28.22</t>
  </si>
  <si>
    <t>29.1</t>
  </si>
  <si>
    <t>29.2</t>
  </si>
  <si>
    <t>29.3</t>
  </si>
  <si>
    <t>29.4</t>
  </si>
  <si>
    <t>29.5</t>
  </si>
  <si>
    <t>29.6</t>
  </si>
  <si>
    <t>29.7</t>
  </si>
  <si>
    <t>29.8</t>
  </si>
  <si>
    <t>30.1</t>
  </si>
  <si>
    <t>30.2</t>
  </si>
  <si>
    <t>30.3</t>
  </si>
  <si>
    <t>31.1</t>
  </si>
  <si>
    <t>31.2</t>
  </si>
  <si>
    <t>31.3</t>
  </si>
  <si>
    <t>31.4</t>
  </si>
  <si>
    <t>32.1</t>
  </si>
  <si>
    <t>32.2</t>
  </si>
  <si>
    <t>32.3</t>
  </si>
  <si>
    <t>32.4</t>
  </si>
  <si>
    <t>32.5</t>
  </si>
  <si>
    <t>32.6</t>
  </si>
  <si>
    <t>32.7</t>
  </si>
  <si>
    <t>33.1</t>
  </si>
  <si>
    <t>34.1</t>
  </si>
  <si>
    <t>34.2</t>
  </si>
  <si>
    <t>34.3</t>
  </si>
  <si>
    <t>35.1</t>
  </si>
  <si>
    <t>35.2</t>
  </si>
  <si>
    <t>35.3</t>
  </si>
  <si>
    <t>36.1</t>
  </si>
  <si>
    <t>36.2</t>
  </si>
  <si>
    <t>36.3</t>
  </si>
  <si>
    <t>37.1</t>
  </si>
  <si>
    <t>37.2</t>
  </si>
  <si>
    <t>37.3</t>
  </si>
  <si>
    <t>38.1</t>
  </si>
  <si>
    <t>38.2</t>
  </si>
  <si>
    <t>38.3</t>
  </si>
  <si>
    <t>39.1</t>
  </si>
  <si>
    <t>39.2</t>
  </si>
  <si>
    <t>39.3</t>
  </si>
  <si>
    <t>39.4</t>
  </si>
  <si>
    <t>39.5</t>
  </si>
  <si>
    <t>39.6</t>
  </si>
  <si>
    <t>39.7</t>
  </si>
  <si>
    <t>40.1</t>
  </si>
  <si>
    <t>40.2</t>
  </si>
  <si>
    <t>40.3</t>
  </si>
  <si>
    <t>40.4</t>
  </si>
  <si>
    <t>40.5</t>
  </si>
  <si>
    <t>40.6</t>
  </si>
  <si>
    <t>40.7</t>
  </si>
  <si>
    <t>40.8</t>
  </si>
  <si>
    <t>40.9</t>
  </si>
  <si>
    <t>40.10</t>
  </si>
  <si>
    <t>40.11</t>
  </si>
  <si>
    <t>41.1</t>
  </si>
  <si>
    <t>41.2</t>
  </si>
  <si>
    <t>42.1</t>
  </si>
  <si>
    <t>42.2</t>
  </si>
  <si>
    <t>43.1</t>
  </si>
  <si>
    <t>43.2</t>
  </si>
  <si>
    <t>43.3</t>
  </si>
  <si>
    <t>43.4</t>
  </si>
  <si>
    <t>44.1</t>
  </si>
  <si>
    <t>44.2</t>
  </si>
  <si>
    <t>44.3</t>
  </si>
  <si>
    <t>45.1</t>
  </si>
  <si>
    <t>46.1</t>
  </si>
  <si>
    <t>47.2</t>
  </si>
  <si>
    <t>46.2</t>
  </si>
  <si>
    <t>47.3</t>
  </si>
  <si>
    <t>47.1</t>
  </si>
  <si>
    <t>48.1</t>
  </si>
  <si>
    <t>49.1</t>
  </si>
  <si>
    <t>49.2</t>
  </si>
  <si>
    <t>49.3</t>
  </si>
  <si>
    <t>动力：汽油机；2.0kW≤标定功率＜4.0kW</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</si>
</sst>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1]d"/>
    <numFmt numFmtId="177" formatCode="0_ "/>
  </numFmts>
  <fonts count="18">
    <font>
      <sz val="11"/>
      <color theme="1"/>
      <name val="等线"/>
      <charset val="134"/>
      <scheme val="minor"/>
    </font>
    <font>
      <sz val="10"/>
      <color theme="1"/>
      <name val="方正仿宋_GBK"/>
      <charset val="134"/>
    </font>
    <font>
      <sz val="10"/>
      <color theme="1"/>
      <name val="方正仿宋_GBK"/>
      <charset val="134"/>
    </font>
    <font>
      <sz val="20"/>
      <color rgb="FF000000"/>
      <name val="方正小标宋_GBK"/>
      <charset val="134"/>
    </font>
    <font>
      <sz val="20"/>
      <color indexed="8"/>
      <name val="方正小标宋_GBK"/>
      <charset val="134"/>
    </font>
    <font>
      <sz val="12"/>
      <color indexed="8"/>
      <name val="方正小标宋简体"/>
      <charset val="134"/>
    </font>
    <font>
      <b/>
      <sz val="12"/>
      <color indexed="8"/>
      <name val="方正仿宋_GBK"/>
      <family val="4"/>
      <charset val="134"/>
    </font>
    <font>
      <b/>
      <sz val="11"/>
      <color indexed="8"/>
      <name val="方正仿宋_GBK"/>
      <family val="4"/>
      <charset val="134"/>
    </font>
    <font>
      <sz val="12"/>
      <color indexed="8"/>
      <name val="方正仿宋_GBK"/>
      <family val="4"/>
      <charset val="134"/>
    </font>
    <font>
      <b/>
      <sz val="11"/>
      <name val="方正仿宋_GBK"/>
      <family val="4"/>
      <charset val="134"/>
    </font>
    <font>
      <sz val="9"/>
      <color theme="1"/>
      <name val="方正仿宋_GBK"/>
      <family val="4"/>
      <charset val="134"/>
    </font>
    <font>
      <sz val="12"/>
      <name val="宋体"/>
      <family val="3"/>
      <charset val="134"/>
    </font>
    <font>
      <b/>
      <sz val="12"/>
      <color rgb="FF000000"/>
      <name val="方正仿宋_GBK"/>
      <family val="4"/>
      <charset val="134"/>
    </font>
    <font>
      <sz val="10"/>
      <color rgb="FF000000"/>
      <name val="方正仿宋_GBK"/>
      <family val="4"/>
      <charset val="134"/>
    </font>
    <font>
      <sz val="10"/>
      <color theme="1"/>
      <name val="宋体"/>
      <family val="3"/>
      <charset val="134"/>
    </font>
    <font>
      <sz val="11"/>
      <color theme="1"/>
      <name val="等线"/>
      <family val="3"/>
      <charset val="134"/>
      <scheme val="minor"/>
    </font>
    <font>
      <sz val="10"/>
      <color theme="1"/>
      <name val="方正仿宋_GBK"/>
      <family val="4"/>
      <charset val="134"/>
    </font>
    <font>
      <sz val="9"/>
      <name val="等线"/>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7">
    <xf numFmtId="0" fontId="0" fillId="0" borderId="0"/>
    <xf numFmtId="0" fontId="1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58">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176" fontId="0" fillId="0" borderId="0" xfId="0" applyNumberFormat="1"/>
    <xf numFmtId="177"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left" vertical="center" wrapText="1"/>
    </xf>
    <xf numFmtId="176"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6"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0"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49" fontId="5" fillId="0" borderId="5" xfId="0" applyNumberFormat="1" applyFont="1" applyFill="1" applyBorder="1" applyAlignment="1" applyProtection="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7" fontId="1" fillId="0" borderId="2" xfId="0" applyNumberFormat="1" applyFont="1" applyBorder="1" applyAlignment="1">
      <alignment horizontal="left" vertical="center" wrapText="1"/>
    </xf>
    <xf numFmtId="177" fontId="1" fillId="0" borderId="3" xfId="0" applyNumberFormat="1" applyFont="1" applyBorder="1" applyAlignment="1">
      <alignment horizontal="left" vertical="center" wrapText="1"/>
    </xf>
    <xf numFmtId="177" fontId="1" fillId="0" borderId="4" xfId="0" applyNumberFormat="1" applyFont="1" applyBorder="1" applyAlignment="1">
      <alignment horizontal="left"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2" xfId="0" applyNumberFormat="1" applyFont="1" applyBorder="1" applyAlignment="1">
      <alignment horizontal="left" vertical="center" wrapText="1"/>
    </xf>
    <xf numFmtId="176" fontId="1" fillId="0" borderId="4" xfId="0" applyNumberFormat="1" applyFont="1" applyBorder="1" applyAlignment="1">
      <alignment horizontal="left" vertical="center" wrapText="1"/>
    </xf>
    <xf numFmtId="176" fontId="1" fillId="0" borderId="3" xfId="0" applyNumberFormat="1" applyFont="1" applyBorder="1" applyAlignment="1">
      <alignment horizontal="left" vertical="center" wrapText="1"/>
    </xf>
    <xf numFmtId="0" fontId="16" fillId="0" borderId="1" xfId="0" applyFont="1" applyBorder="1" applyAlignment="1">
      <alignment horizontal="left" vertical="center" wrapText="1"/>
    </xf>
  </cellXfs>
  <cellStyles count="7">
    <cellStyle name="常规" xfId="0" builtinId="0"/>
    <cellStyle name="常规 2" xfId="5" xr:uid="{00000000-0005-0000-0000-000035000000}"/>
    <cellStyle name="常规 2 2" xfId="3" xr:uid="{00000000-0005-0000-0000-00002E000000}"/>
    <cellStyle name="常规 2 3" xfId="4" xr:uid="{00000000-0005-0000-0000-000032000000}"/>
    <cellStyle name="常规 2 5" xfId="1" xr:uid="{00000000-0005-0000-0000-000012000000}"/>
    <cellStyle name="常规 3" xfId="6" xr:uid="{00000000-0005-0000-0000-000036000000}"/>
    <cellStyle name="常规 9" xfId="2"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Y" refreshedDate="44490.7647222222" createdVersion="5" refreshedVersion="5" minRefreshableVersion="3" recordCount="344" xr:uid="{00000000-000A-0000-FFFF-FFFF00000000}">
  <cacheSource type="worksheet">
    <worksheetSource ref="A3:H347" sheet="2021-2023（一二批合并）"/>
  </cacheSource>
  <cacheFields count="8">
    <cacheField name="大类" numFmtId="0">
      <sharedItems count="13">
        <s v="耕整地机械"/>
        <s v="种植施肥机械"/>
        <s v="田间管理机械"/>
        <s v="收获机械"/>
        <s v="收获后处理机械"/>
        <s v="农产品初加工机械"/>
        <s v="畜牧机械"/>
        <s v="水产机械"/>
        <s v="农业废弃物利用处理设备"/>
        <s v="农田基本建设机械"/>
        <s v="设施农业设备"/>
        <s v="动力机械"/>
        <s v="其他机械"/>
      </sharedItems>
    </cacheField>
    <cacheField name="小类" numFmtId="0">
      <sharedItems count="28">
        <s v="耕地机械"/>
        <s v="整地机械"/>
        <s v="播种机械"/>
        <s v="育苗机械设备"/>
        <s v="栽植机械"/>
        <s v="中耕机械"/>
        <s v="植保机械"/>
        <s v="修剪机械"/>
        <s v="谷物收获机械"/>
        <s v="玉米收获机械"/>
        <s v="花卉（茶叶）采收机械"/>
        <s v="籽粒作物收获机械"/>
        <s v="根茎作物收获机械"/>
        <s v="饲料作物收获机械"/>
        <s v="茎秆收集处理机械"/>
        <s v="干燥机械"/>
        <s v="碾米机械"/>
        <s v="茶叶加工机械"/>
        <s v="饲料（草）加工机械设备"/>
        <s v="饲养机械"/>
        <s v="畜产品采集加工机械设备"/>
        <s v="水产养殖机械"/>
        <s v="废弃物处理设备"/>
        <s v="挖掘机械"/>
        <s v="平地机械"/>
        <s v="食用菌生产设备"/>
        <s v="拖拉机"/>
        <s v="其他机械"/>
      </sharedItems>
    </cacheField>
    <cacheField name="品目" numFmtId="0">
      <sharedItems count="69">
        <s v="铧式犁"/>
        <s v="旋耕机"/>
        <s v="深松机"/>
        <s v="耕整机"/>
        <s v="微耕机"/>
        <s v="起垄机"/>
        <s v="灭茬机"/>
        <s v="埋茬起浆机"/>
        <s v="条播机"/>
        <s v="穴播机"/>
        <s v="根茎作物播种机"/>
        <s v="免耕播种机"/>
        <s v="精量播种机"/>
        <s v="秧盘播种成套设备（含床土处理）"/>
        <s v="水稻插秧机"/>
        <s v="秧苗移栽机"/>
        <s v="田园管理机"/>
        <s v="动力喷雾机"/>
        <s v="喷杆喷雾机"/>
        <s v="风送喷雾机"/>
        <s v="植保无人驾驶航空器"/>
        <s v="茶树修剪机"/>
        <s v="果树修剪机"/>
        <s v="枝条切碎机"/>
        <s v="自走履带式谷物联合收割机（全喂入）"/>
        <s v="半喂入联合收割机"/>
        <s v="自走式玉米收获机"/>
        <s v="玉米收获专用割台"/>
        <s v="采茶机"/>
        <s v="油菜籽收获机"/>
        <s v="薯类收获机"/>
        <s v="割草机（含果园无人割草机）"/>
        <s v="打（压）捆机"/>
        <s v="青饲料收获机"/>
        <s v="秸秆粉碎还田机"/>
        <s v="谷物烘干机"/>
        <s v="果蔬烘干机"/>
        <s v="组合米机"/>
        <s v="茶叶杀青机"/>
        <s v="茶叶揉捻机"/>
        <s v="茶叶炒(烘)干机"/>
        <s v="茶叶筛选机"/>
        <s v="茶叶理条机"/>
        <s v="铡草机"/>
        <s v="青贮切碎机"/>
        <s v="揉丝机"/>
        <s v="压块机"/>
        <s v="饲料（草）粉碎机"/>
        <s v="饲料混合机"/>
        <s v="颗粒饲料压制机"/>
        <s v="饲料制备（搅拌）机"/>
        <s v="孵化机"/>
        <s v="挤奶机"/>
        <s v="贮奶（冷藏）罐"/>
        <s v="增氧机"/>
        <s v="沼液沼渣抽排设备"/>
        <s v="秸秆压块（粒、棒）机"/>
        <s v="病死畜禽无害化处理设备"/>
        <s v="挖坑机"/>
        <s v="平地机"/>
        <s v="食用菌料装瓶（袋）机"/>
        <s v="轮式拖拉机"/>
        <s v="履带式拖拉机"/>
        <s v="水帘降温设备"/>
        <s v="简易保鲜储藏设备"/>
        <s v="旋耕播种机"/>
        <s v="茶叶输送机"/>
        <s v="茶叶压扁机"/>
        <s v="茶叶色选机"/>
      </sharedItems>
    </cacheField>
    <cacheField name="档次编号" numFmtId="49">
      <sharedItems containsNonDate="0" containsString="0" containsBlank="1" count="1">
        <m/>
      </sharedItems>
    </cacheField>
    <cacheField name="档次名称" numFmtId="0">
      <sharedItems count="344">
        <s v="犁体幅宽25—35cm，3—4铧铧式犁"/>
        <s v="犁体幅宽25—35cm，5铧及以上铧式犁"/>
        <s v="犁体幅宽25—35cm，3—4铧翻转犁"/>
        <s v="犁体幅宽25—35cm，5铧及以上翻转犁"/>
        <s v="犁体幅宽35cm及以上，3—4铧翻转犁"/>
        <s v="犁体幅宽35cm及以上，5铧及以上翻转犁"/>
        <s v="单轴1—1.5m旋耕机"/>
        <s v="单轴1.5—2m旋耕机"/>
        <s v="单轴2—2.5m旋耕机"/>
        <s v="单轴2.5m及以上旋耕机"/>
        <s v="双轴1—1.5m旋耕机"/>
        <s v="双轴1.5—2m旋耕机"/>
        <s v="双轴2—2.5m旋耕机"/>
        <s v="双轴2.5m及以上旋耕机"/>
        <s v="1.2—2m履带自走式旋耕机"/>
        <s v="2m及以上履带自走式旋耕机"/>
        <s v="2—3铲凿铲式深松机"/>
        <s v="4—5铲凿铲式深松机"/>
        <s v="6铲及以上凿铲式深松机"/>
        <s v="2—3铲偏柱式、全方位式深松机"/>
        <s v="4—5铲偏柱式、全方位式深松机"/>
        <s v="6铲及以上偏柱式、全方位式深松机"/>
        <s v="功率4kW及以上汽油机耕整机"/>
        <s v="功率4kW及以上柴油机耕整机"/>
        <s v="功率2—4kW汽油机微耕机"/>
        <s v="功率4kW及以上汽油机微耕机"/>
        <s v="功率4kW及以上柴油机微耕机"/>
        <s v="微型起垄机"/>
        <s v="1—1.5m起垄机"/>
        <s v="1.5—2m起垄机"/>
        <s v="2—2.5m起垄机"/>
        <s v="2.5m及以上起垄机"/>
        <s v="1—1.5m灭茬机"/>
        <s v="1—1.5m埋茬起浆机"/>
        <s v="1.5—2m埋茬起浆机"/>
        <s v="2—2.5m埋茬起浆机"/>
        <s v="2.5m及以上埋茬起浆机"/>
        <s v="4—6行条播机"/>
        <s v="7—11行条播机"/>
        <s v="12行及以上条播机"/>
        <s v="2—3行穴播机"/>
        <s v="4—5行穴播机"/>
        <s v="6行及以上穴播机"/>
        <s v="2—3行根茎作物播种机"/>
        <s v="4行及以上根茎作物播种机"/>
        <s v="6行及以下免耕条播机"/>
        <s v="7—11行免耕条播机"/>
        <s v="12—18行免耕条播机"/>
        <s v="19—24行免耕条播机"/>
        <s v="25行及以上免耕条播机"/>
        <s v="2—3行免耕穴播机"/>
        <s v="4—5行免耕穴播机"/>
        <s v="6行及以上免耕穴播机"/>
        <s v="2—3行免耕精量播种机"/>
        <s v="4—5行免耕精量播种机"/>
        <s v="6行及以上免耕精量播种机"/>
        <s v="2—3行机械式精量播种机"/>
        <s v="4—5行机械式精量播种机"/>
        <s v="6—10行机械式精量播种机"/>
        <s v="11行及以上机械式精量播种机"/>
        <s v="2—3行气力式精量播种机"/>
        <s v="4—5行气力式精量播种机"/>
        <s v="6—10行气力式精量播种机"/>
        <s v="11行及以上气力式精量播种机"/>
        <s v="生产率200—500(盘/小时)秧盘播种成套设备"/>
        <s v="生产率500(盘/小时)及以上秧盘播种成套设备"/>
        <s v="床土处理设备"/>
        <s v="4行手扶步进式水稻插秧机"/>
        <s v="6行及以上手扶步进式水稻插秧机"/>
        <s v="6行及以上独轮乘坐式水稻插秧机"/>
        <s v="4—5行四轮乘坐式水稻插秧机"/>
        <s v="6—7行四轮乘坐式水稻插秧机"/>
        <s v="8行及以上四轮乘坐式水稻插秧机"/>
        <s v="2行及以上悬挂式秧苗移栽机"/>
        <s v="1—3行自走式秧苗移栽机"/>
        <s v="4行及以上自走式秧苗移栽机"/>
        <s v="6行及以上四轮乘坐式水稻钵苗移栽机"/>
        <s v="双轴汽油机田园管理机"/>
        <s v="双轴柴油机田园管理机"/>
        <s v="背负式动力喷雾机"/>
        <s v="电动式动力喷雾机"/>
        <s v="担架式或推车式动力喷雾机"/>
        <s v="4—12m悬挂式喷杆喷雾机"/>
        <s v="12—18m悬挂式喷杆喷雾机"/>
        <s v="18m及以上悬挂式喷杆喷雾机"/>
        <s v="18m及以上牵引式喷杆喷雾机"/>
        <s v="11—18马力自走式两轮转向喷杆喷雾机"/>
        <s v="18—50马力自走式两轮转向喷杆喷雾机"/>
        <s v="50—100马力自走式两轮转向喷杆喷雾机"/>
        <s v="100马力及以上自走式两轮转向喷杆喷雾机"/>
        <s v="11—18马力自走式四轮转向喷杆喷雾机"/>
        <s v="18—50马力自走式四轮转向喷杆喷雾机"/>
        <s v="50—100马力自走式四轮转向喷杆喷雾机"/>
        <s v="100马力及以上自走式四轮转向喷杆喷雾机"/>
        <s v="悬挂、牵引式风送喷雾机"/>
        <s v="10—20L多旋翼植保无人驾驶航空器"/>
        <s v="20—30L多旋翼植保无人驾驶航空器"/>
        <s v="30L及以上多旋翼植保无人驾驶航空器"/>
        <s v="15L—25L单旋翼植保无人驾驶航空器"/>
        <s v="25L及以上单旋翼植保无人驾驶航空器"/>
        <s v="单人手提式茶树修剪机"/>
        <s v="双人茶树修剪机"/>
        <s v="2Ah≤电池额定容量＜4Ah电动果树修剪机"/>
        <s v="电池额定容量≥4Ah电动果树修剪机"/>
        <s v="最大切碎直径50—75mm枝条切碎机"/>
        <s v="最大切碎直径75mm及以上枝条切碎机"/>
        <s v="0.6—1kg/s自走履带式谷物联合收割机（全喂入），包含1—1.5kg/s自走履带式水稻联合收割机（全喂入）"/>
        <s v="1—1.5kg/s自走履带式谷物联合收割机（全喂入），包含1.5—2.1kg/s自走履带式水稻联合收割机（全喂入）"/>
        <s v="1.5—2.1kg/s自走履带式谷物联合收割机（全喂入），包含2.1—3kg/s自走履带式水稻联合收割机（全喂入）"/>
        <s v="2.1—3kg/s自走履带式谷物联合收割机（全喂入），包含3—4kg/s自走履带式水稻联合收割机（全喂入）"/>
        <s v="3—4kg/s自走履带式谷物联合收割机（全喂入），包含4kg/s及以上自走履带式水稻联合收割机（全喂入）"/>
        <s v="4kg/s及以上自走履带式谷物联合收割机（全喂入）"/>
        <s v="3行35马力及以上半喂入联合收割机"/>
        <s v="4行及以上35马力及以上半喂入联合收割机"/>
        <s v="2行摘穗剥皮型自走式玉米收获机"/>
        <s v="3行摘穗剥皮型自走式玉米收获机"/>
        <s v="4行摘穗剥皮型自走式玉米收获机"/>
        <s v="5行及以上摘穗剥皮型自走式玉米收获机"/>
        <s v="3行及以上摘穗剥皮型自走式玉米收获机（窄行距）"/>
        <s v="4行及以上摘穗剥皮型自走式玉米收获机（窄行距）"/>
        <s v="5行及以上摘穗剥皮型自走式玉米收获机（窄行距）"/>
        <s v="4行玉米收割割台"/>
        <s v="5行及以上玉米收割割台"/>
        <s v="单人采茶机"/>
        <s v="双人采茶机"/>
        <s v="0.6—1kg/s自走履带式油菜籽收获机"/>
        <s v="1—1.5kg/s自走履带式油菜籽收获机"/>
        <s v="1.5—2.1kg/s自走履带式油菜籽收获机"/>
        <s v="2.1—3kg/s自走履带式油菜籽收获机"/>
        <s v="3—4kg/s自走履带式油菜籽收获机"/>
        <s v="4kg/s及以上自走履带式油菜籽收获机"/>
        <s v="0.5—0.7m以下分段式薯类收获机"/>
        <s v="0.7—1m分段式薯类收获机"/>
        <s v="1—1.5m分段式薯类收获机"/>
        <s v="1.5m及以上分段式薯类收获机"/>
        <s v="0.8—1.3m旋转式割草机"/>
        <s v="1.3m及以上旋转式割草机"/>
        <s v="1.1—1.8m往复式割草机"/>
        <s v="1.8m及以上往复式割草机"/>
        <s v="压缩室截面积（宽×高）0.102m²及以上方捆捡拾压捆机"/>
        <s v="压缩室截面积（宽×高）0.1344m²及以上方捆捡拾压捆机"/>
        <s v="压缩室截面积（宽×高）0.154m²及以上方捆捡拾压捆机"/>
        <s v="压缩室截面积（宽×高）0.162m²及以上方捆捡拾压捆机"/>
        <s v="压缩室截面积（宽×高）0.1998m²及以上方捆捡拾压捆机（3个及以上打结器）"/>
        <s v="压缩室直径0.5m及以上圆捆捡拾压捆机"/>
        <s v="压缩室直径0.8m及以上圆捆捡拾压捆机"/>
        <s v="压缩室直径1m及以上圆捆捡拾压捆机"/>
        <s v="压缩室直径1.2m及以上圆捆捡拾压捆机"/>
        <s v="压缩室直径0.52m及以上圆捆压捆机"/>
        <s v="压缩室截面积（宽×高）0.081m²及以上方捆压捆机"/>
        <s v="压缩室截面积（宽×高）0.105m²及以上方捆压捆机"/>
        <s v="压缩室截面积（宽×高）0.0936m²及以上无打结器自动套袋方捆捡拾压捆机"/>
        <s v="压缩室截面积（宽×高）0.1344m²及以上无打结器自动套袋方捆捡拾压捆机"/>
        <s v="压缩室直径1m及以上带割台自走式圆捆打捆机"/>
        <s v="0.9—1.1m悬挂单圆盘式青饲料收获机"/>
        <s v="1.1m及以上悬挂单圆盘式青饲料收获机"/>
        <s v="0.9—1.1m悬挂双圆盘式青饲料收获机"/>
        <s v="1.1—2.1m悬挂双圆盘式青饲料收获机"/>
        <s v="2.1—2.2m悬挂双圆盘式青饲料收获机"/>
        <s v="2.2m及以上悬挂双圆盘式青饲料收获机"/>
        <s v="1.6—1.9m悬挂其他式青饲料收获机"/>
        <s v="1.9—2.2m悬挂其他式青饲料收获机"/>
        <s v="2.2m及以上悬挂其他式青饲料收获机"/>
        <s v="1.1m及以上牵引式青饲料收获机"/>
        <s v="2—2.6m自走圆盘式青饲料收获机"/>
        <s v="2—2.6m自走圆盘式青饲料收获机，带对辊式籽粒破碎机构"/>
        <s v="2.6m及以上自走圆盘式青饲料收获机"/>
        <s v="2.6m及以上自走圆盘式青饲料收获机，带对辊式籽粒破碎机构"/>
        <s v="1.8—2.2m自走其他式青饲料收获机"/>
        <s v="1.8—2.2m自走其他式青饲料收获机，带对辊式籽粒破碎机构"/>
        <s v="2.2—2.6m自走其他式青饲料收获机"/>
        <s v="2.2—2.6m自走其他式青饲料收获机，带对辊式籽粒破碎机构"/>
        <s v="2.6—2.9m自走其他式青饲料收获机"/>
        <s v="2.6—2.9m自走其他式青饲料收获机，带对辊式籽粒破碎机构"/>
        <s v="2.9m及以上自走其他式青饲料收获机"/>
        <s v="2.9m及以上自走其他式青饲料收获机，带对辊式籽粒破碎机构"/>
        <s v="1—1.5m秸秆粉碎还田机"/>
        <s v="1.5—2m秸秆粉碎还田机"/>
        <s v="2—2.5m秸秆粉碎还田机"/>
        <s v="2.5m及以上秸秆粉碎还田机"/>
        <s v="批处理量2—4t循环式谷物烘干机"/>
        <s v="批处理量4—10t循环式谷物烘干机"/>
        <s v="批处理量10—20t循环式谷物烘干机"/>
        <s v="批处理量20—30t循环式谷物烘干机"/>
        <s v="批处理量30t及以上循环式谷物烘干机"/>
        <s v="处理量20—50t/d连续式谷物烘干机"/>
        <s v="处理量50—100t/d连续式谷物烘干机"/>
        <s v="处理量100t/d及以上连续式谷物烘干机"/>
        <s v="3—5t平床式谷物烘干机"/>
        <s v="5t及以上平床式谷物烘干机"/>
        <s v="容积1—5m³厢式果蔬烘干机"/>
        <s v="容积5—20m³厢式果蔬烘干机"/>
        <s v="容积20—40m³厢式果蔬烘干机"/>
        <s v="容积40m³及以上厢式果蔬烘干机"/>
        <s v="容积1—5m³热泵型厢式果蔬烘干机"/>
        <s v="容积5—20m³热泵型厢式果蔬烘干机"/>
        <s v="容积20—40m³热泵型厢式果蔬烘干机"/>
        <s v="容积40m³及以上热泵型厢式果蔬烘干机"/>
        <s v="简易组合米机"/>
        <s v="7.5kW及以上组合米机"/>
        <s v="滚筒直径30—40cm杀青机"/>
        <s v="滚筒直径40—60cm杀青机"/>
        <s v="滚筒直径60cm及以上杀青机"/>
        <s v="揉筒直径25—35cm揉捻机"/>
        <s v="揉筒直径35—50cm揉捻机"/>
        <s v="揉筒直径50—60cm揉捻机"/>
        <s v="揉筒直径60cm及以上揉捻机（含揉捻机组）"/>
        <s v="非全自动茶叶炒干机(含普通扁形茶炒制机)"/>
        <s v="1-2锅(槽)全自动茶叶炒干机(含全自动扁形茶炒制机)"/>
        <s v="3-4锅(槽)全自动茶叶炒干机(含全自动扁形茶炒制机)"/>
        <s v="烘干面积2-10m²百叶式茶叶烘干机"/>
        <s v="烘干面积10m²及以上百叶式茶叶烘干机"/>
        <s v="烘干面积2-10m²连续自动式茶叶烘干机"/>
        <s v="烘干面积10m²及以上连续自动式茶叶烘干机"/>
        <s v="其他茶叶筛选机"/>
        <s v="锅槽面积0.5—1m²理条烘干机"/>
        <s v="锅槽面积1—2.5m²理条烘干机"/>
        <s v="锅槽面积2.5m²及以上理条烘干机"/>
        <s v="0.8—3t/h铡草机"/>
        <s v="3—6t/h铡草机"/>
        <s v="6—9t/h铡草机"/>
        <s v="9—15t/h铡草机"/>
        <s v="15t/h及以上铡草机"/>
        <s v="3—6t/h青贮切碎机"/>
        <s v="6—9t/h青贮切碎机"/>
        <s v="9—15t/h青贮切碎机"/>
        <s v="15—20t/h青贮切碎机"/>
        <s v="20t/h及以上青贮切碎机"/>
        <s v="2—4t/h揉丝机"/>
        <s v="4—6t/h揉丝机"/>
        <s v="6—10t/h揉丝机"/>
        <s v="10t/h及以上揉丝机"/>
        <s v="平模压块机"/>
        <s v="环模直径200—250mm压块机"/>
        <s v="环模直径250mm及以上压块机"/>
        <s v="400—550mm饲料粉碎机"/>
        <s v="550mm及以上饲料粉碎机"/>
        <s v="2m³及以上立式混合机"/>
        <s v="2m³及以上卧式混合机"/>
        <s v="平模颗粒饲料压制机"/>
        <s v="环模直径200—250mm颗粒饲料压制机"/>
        <s v="环模直径250mm及以上颗粒饲料压制机"/>
        <s v="4—9m³饲料全混合日粮制备机"/>
        <s v="9—12m³饲料全混合日粮制备机"/>
        <s v="12m³及以上饲料全混合日粮制备机"/>
        <s v="5000—10000枚孵化机"/>
        <s v="10000—50000枚孵化机"/>
        <s v="50000枚及以上孵化机"/>
        <s v="1杯组手动移动式挤奶机"/>
        <s v="2杯组手动移动式挤奶机"/>
        <s v="24—40杯组鱼骨式挤奶机"/>
        <s v="40杯组及以上鱼骨式挤奶机"/>
        <s v="16—20杯组并列式挤奶机"/>
        <s v="20杯组及以上并列（转盘）式挤奶机"/>
        <s v="自动挤奶设备"/>
        <s v="3000—6000L贮奶罐"/>
        <s v="6000—12000L贮奶罐"/>
        <s v="12000—20000L贮奶罐"/>
        <s v="20000L及以上贮奶罐"/>
        <s v="1000—3000L非全自动清洗冷藏罐"/>
        <s v="3000—6000L非全自动清洗冷藏罐"/>
        <s v="6000L及以上非全自动清洗冷藏罐"/>
        <s v="1000—3000L全自动清洗冷藏罐"/>
        <s v="3000—6000L全自动清洗冷藏罐"/>
        <s v="6000L及以上全自动清洗冷藏罐"/>
        <s v="速冷设备"/>
        <s v="普通型增氧机"/>
        <s v="微孔曝气式增氧机"/>
        <s v="1.5-2.2kW非自走式沼液沼渣抽排设备"/>
        <s v="2.2kW及以上非自走式沼液沼渣抽排设备"/>
        <s v="圧模直径 300—500mm 秸秆压块（粒、棒）机  "/>
        <s v="圧模直径 500mm 以上秸秆压块（粒、棒）机  "/>
        <s v="0.5m³≤有效容积＜2m³降解机"/>
        <s v="有效容积≥2m³降解机"/>
        <s v="0.5m³≤有效容积＜2m³化制机"/>
        <s v="有效容积≥2m³化制机"/>
        <s v="手提式挖坑机"/>
        <s v="悬挂式挖坑机"/>
        <s v="幅宽2—3m激光控制平地机"/>
        <s v="幅宽3m及以上激光控制平地机"/>
        <s v="幅宽2—3m卫星控制平地机"/>
        <s v="幅宽3m及以上卫星控制平地机"/>
        <s v="手动供瓶（套袋）的食用菌料装瓶（袋）机"/>
        <s v="生产率700袋/小时及以上自动装袋机"/>
        <s v="生产率600袋/小时及以上自动装袋封口一体机"/>
        <s v="20马力以下两轮驱动拖拉机"/>
        <s v="20—30马力两轮驱动拖拉机"/>
        <s v="30—40马力两轮驱动拖拉机"/>
        <s v="40—50马力两轮驱动拖拉机"/>
        <s v="50—60马力两轮驱动拖拉机"/>
        <s v="60—70马力两轮驱动拖拉机"/>
        <s v="70—80马力两轮驱动拖拉机"/>
        <s v="80—90马力两轮驱动拖拉机"/>
        <s v="90—100马力两轮驱动拖拉机"/>
        <s v="100马力及以上两轮驱动拖拉机"/>
        <s v="20马力以下四轮驱动拖拉机"/>
        <s v="20—30马力四轮驱动拖拉机"/>
        <s v="30—40马力四轮驱动拖拉机"/>
        <s v="40—50马力四轮驱动拖拉机"/>
        <s v="50—60马力四轮驱动拖拉机"/>
        <s v="60—70马力四轮驱动拖拉机"/>
        <s v="70—80马力四轮驱动拖拉机"/>
        <s v="80—90马力四轮驱动拖拉机"/>
        <s v="80—90马力四轮驱动动力换挡拖拉机"/>
        <s v="90—100马力四轮驱动拖拉机"/>
        <s v="90—100马力四轮驱动动力换挡拖拉机"/>
        <s v="100—120马力四轮驱动拖拉机"/>
        <s v="100—120马力四轮驱动动力换挡拖拉机"/>
        <s v="120—140马力四轮驱动拖拉机"/>
        <s v="120—140马力四轮驱动动力换挡拖拉机"/>
        <s v="140—160马力四轮驱动拖拉机"/>
        <s v="140—160马力四轮驱动动力换挡拖拉机"/>
        <s v="160—180马力四轮驱动拖拉机"/>
        <s v="160—180马力四轮驱动动力换挡拖拉机"/>
        <s v="180—200马力四轮驱动拖拉机"/>
        <s v="180—200马力四轮驱动动力换挡拖拉机"/>
        <s v="200马力及以上四轮驱动拖拉机"/>
        <s v="200马力及以上四轮驱动动力换挡拖拉机"/>
        <s v="80—100马力重型履带式拖拉机"/>
        <s v="100—130马力重型履带式拖拉机"/>
        <s v="130—160马力重型履带式拖拉机"/>
        <s v="160马力及以上重型履带式拖拉机"/>
        <s v="50—70马力差速转向履带式拖拉机"/>
        <s v="70—90马力差速转向履带式拖拉机"/>
        <s v="90—110马力差速转向履带式拖拉机"/>
        <s v="110马力及以上差速转向履带式拖拉机"/>
        <s v="50—70马力轻型履带式拖拉机"/>
        <s v="70—100马力轻型履带式拖拉机"/>
        <s v="水帘风机降温设备"/>
        <s v="库容30—50m³简易保鲜储藏设备"/>
        <s v="库容50—100m³简易保鲜储藏设备"/>
        <s v="库容100—200m³简易保鲜储藏设备"/>
        <s v="库容200—400m³简易保鲜储藏设备"/>
        <s v="库容400m³及以上简易保鲜储藏设备"/>
        <s v="1—1.5m旋耕播种机"/>
        <s v="1.5—2m旋耕播种机"/>
        <s v="2—2.5m旋耕播种机"/>
        <s v="2.5m及以上旋耕播种机"/>
        <s v="带式茶叶输送机"/>
        <s v="振动式茶叶输送机"/>
        <s v="全自动茶叶压扁机"/>
        <s v="总执行单元数60-140茶叶色选机"/>
        <s v="总执行单元数140-420茶叶色选机"/>
        <s v="总执行单元数420及以上茶叶色选机"/>
      </sharedItems>
    </cacheField>
    <cacheField name="基本配置和参数_x000a_（涉及到柴油机的档次，均需要符合国家非道路移动机械用柴油机排气污染物排放标准，当前需符合第三阶段标准。）" numFmtId="0">
      <sharedItems count="331">
        <s v="25cm≤犁体幅宽＜35cm；犁体数量3—4个"/>
        <s v="25cm≤犁体幅宽＜35cm；犁体数量≥5个"/>
        <s v="翻转犁；具有翻转机构；25cm≤犁体幅宽＜35cm；犁体数量6—8个"/>
        <s v="翻转犁；具有翻转机构；25cm≤犁体幅宽＜35cm；犁体数量≥10个"/>
        <s v="翻转犁；具有翻转机构；犁体幅宽≥35cm；犁体数量6—8个"/>
        <s v="翻转犁；具有翻转机构；犁体幅宽≥35cm；犁体数量≥10个"/>
        <s v="单轴；1m≤耕幅＜1.5m"/>
        <s v="单轴；1.5m≤耕幅＜2m"/>
        <s v="单轴；2m≤耕幅＜2.5m"/>
        <s v="单轴；耕幅≥2.5m"/>
        <s v="双轴；1m≤耕幅＜1.5m"/>
        <s v="双轴；1.5m≤耕幅＜2m"/>
        <s v="双轴；2m≤耕幅＜2.5m"/>
        <s v="双轴；耕幅≥2.5m"/>
        <s v="型式：履带自走式；1.2m≤耕幅＜2m"/>
        <s v="型式：履带自走式；耕幅≥2m"/>
        <s v="深松部件2、3个；深松铲结构型式：凿铲式；铲间距≥180mm"/>
        <s v="深松部件4、5个；深松铲结构型式：凿铲式；铲间距≥180mm"/>
        <s v="深松部件6个及以上；深松铲结构型式：凿铲式；铲间距≥180mm"/>
        <s v="深松部件2、3个；深松铲结构型式：偏柱式或全方位式；铲间距≥330mm"/>
        <s v="深松部件4、5个；深松铲结构型式：偏柱式或全方位式；铲间距≥330mm"/>
        <s v="深松部件6个及以上；深松铲结构型式：偏柱式或全方位式；铲间距≥330mm"/>
        <s v="动力：汽油机；标定功率≥4.0kW"/>
        <s v="动力：柴油机；标定功率≥4.0kW"/>
        <s v="动力：汽油机I；2.0kW≤标定功率＜4.0kW"/>
        <s v="自带动力；标定功率≥4.0kW"/>
        <s v="1m≤工作幅宽＜1.5m；与拖拉机配套"/>
        <s v="1.5m≤工作幅宽＜2m"/>
        <s v="2m≤工作幅宽＜2.5m"/>
        <s v="工作幅宽≥2.5m"/>
        <s v="1m≤工作幅宽＜1.5m"/>
        <s v="4行≤工作行数≤6行"/>
        <s v="7行≤工作行数≤11行"/>
        <s v="工作行数≥12行"/>
        <s v="播种行数2、3行"/>
        <s v="播种行数4、5行"/>
        <s v="播种行数≥6行"/>
        <s v="工作行数2、3行"/>
        <s v="工作行数≥4行"/>
        <s v="播种行数≤6行；作业幅宽≥1m"/>
        <s v="7行≤播种行数≤11行"/>
        <s v="12行≤播种行数≤18行"/>
        <s v="19行≤播种行数≤24行"/>
        <s v="播种行数≥25行"/>
        <s v="普通排种器；播种行数2、3行"/>
        <s v="普通排种器；播种行数4、5行"/>
        <s v="普通排种器；播种行数≥6行"/>
        <s v="精量排种器；播种行数2、3行"/>
        <s v="精量排种器；播种行数4、5行"/>
        <s v="精量排种器；播种行数≥6行"/>
        <s v="结构型式：机械式；播种行数2、3行"/>
        <s v="结构型式：机械式；播种行数4、5行"/>
        <s v="结构型式：机械式；6行≤播种行数≤10行"/>
        <s v="结构型式：机械式；播种行数≥11行"/>
        <s v="结构型式：气力式；播种行数2、3行"/>
        <s v="结构型式：气力式；播种行数4、5行"/>
        <s v="结构型式：气力式；6行≤播种行数≤10行"/>
        <s v="结构型式：气力式；播种行数≥11行"/>
        <s v="含铺底土、播种、洒水、覆土功能；200(盘/小时)≤生产率＜500(盘/小时)"/>
        <s v="含铺底土、播种、洒水、覆土功能；生产率≥500(盘/小时)"/>
        <s v="床土处理设备"/>
        <s v="手扶步进式；4行"/>
        <s v="手扶步进式；6行及以上"/>
        <s v="独轮乘坐式；6行及以上"/>
        <s v="四轮乘坐式；4、5行"/>
        <s v="四轮乘坐式；6、7行"/>
        <s v="四轮乘坐式；8行及以上"/>
        <s v="悬挂式或牵引式，工作行数≥2行"/>
        <s v="自走式，工作行数1—3行"/>
        <s v="自走式，工作行数≥4行"/>
        <s v="四轮乘坐式，工作行数≥6行"/>
        <s v="结构型式：双轴；动力：汽油机；标定功率≥4.0kW"/>
        <s v="结构型式：双轴；动力：柴油机；标定功率≥4.0kW"/>
        <s v="结构形式：背负式；动力：汽油机，功率≥0.55kW"/>
        <s v="结构形式：担架式或推车式；动力：含功率≥1.1kW的电机"/>
        <s v="结构形式：担架式或推车式；动力：汽油机，功率≥2kW"/>
        <s v="4m≤喷杆长度＜12m；药箱≥400L；型式：悬挂式"/>
        <s v="12m≤喷杆长度＜18m；药箱≥600L；型式：悬挂式"/>
        <s v="喷杆长度≥18m；药箱≥800L；型式：悬挂式"/>
        <s v="喷杆长度≥18m；药箱≥2000L；型式：牵引式"/>
        <s v="11马力＜功率＜18马力；药箱≥200L；喷杆长度≥8m；离地间隙≥0.8m；型式：自走式；两轮驱动、四轮驱动；两轮转向"/>
        <s v="18马力≤功率＜50马力；药箱≥400L；喷杆长度≥8m；离地间隙≥0.8m；型式：自走式；两轮驱动、四轮驱动；两轮转向"/>
        <s v="50马力≤功率＜100马力；药箱≥700L；喷杆长度≥10m；离地间隙≥0.8m；型式：自走式；两轮驱动、四轮驱动；两轮转向"/>
        <s v="功率≥100马力；药箱≥1000L；喷杆长度≥20m；离地间隙≥0.8m；型式：自走式；两轮驱动、四轮驱动；两轮转向"/>
        <s v="11马力＜功率＜18马力；药箱≥200L；喷杆长度≥8m；离地间隙≥0.8m；型式：自走式；四轮驱动；四轮转向"/>
        <s v="18马力≤功率＜50马力；药箱≥400L；喷杆长度≥8m；离地间隙≥0.8m；型式：自走式；四轮驱动；四轮转向"/>
        <s v="50马力≤功率＜100马力；药箱≥700L；喷杆长度≥10m；离地间隙≥0.8m；型式：自走式；四轮驱动；四轮转向"/>
        <s v="功率≥100马力；药箱≥1000L；喷杆长度≥20m；离地间隙≥0.8m；型式：自走式；四轮驱动；四轮转向"/>
        <s v="悬挂或牵引式，药箱容积≥350L，喷幅半径≥6m"/>
        <s v="10L≤药液箱额定容量＜20L；多旋翼；电动、油动、油电混动；电动须配置智能电池系统，含智能电池2组及以上；具有避障系统；具有RTK的高精度卫星导航定位系统；具有电子围栏"/>
        <s v="20L≤药液箱额定容量＜30L；多旋翼；电动、油动、油电混动；电动须配置智能电池系统，含智能电池2组及以上；具有避障系统；具有RTK的高精度卫星导航定位系统；具有电子围栏"/>
        <s v="药液箱额定容量≥30L；多旋翼；电动、油动、油电混动；电动须配置智能电池系统，含智能电池2组及以上；具有避障系统；具有RTK的高精度卫星导航定位系统；具有电子围栏"/>
        <s v="15L≤药液箱额定容量＜25L；单旋翼；电动、油动、油电混动；电动须配置智能电池系统，含智能电池2组及以上；具有避障系统；具有RTK的高精度卫星导航定位系统；具有电子围栏"/>
        <s v="药液箱额定容量≥25L；单旋翼；电动、油动、油电混动；电动须配置智能电池系统，含智能电池2组及以上；具有避障系统；具有RTK的高精度卫星导航定位系统；具有电子围栏"/>
        <s v="自带动力；单人操作；作业幅宽≥0.5m"/>
        <s v="自带动力；双人操作；作业幅宽≥1m"/>
        <s v="锂电池；14.4V≤电池额定电压＜36V；2Ah≤电池额定容量＜4Ah；25mm≤最大剪切直径＜40mm。配备充电器1个、同等锂电池不少于2组，应具有安全防护功能。"/>
        <s v="锂电池；电池额定电压≥36V；电池额定容量≥4Ah；最大剪切直径≥40mm。配备充电器1个、同等锂电池不少于2组，应具有安全防护功能。"/>
        <s v="自带功率≥4.0kW的动力；50mm≤最大切碎直径＜75mm"/>
        <s v="自带功率≥6.0kW的动力，或配套30马力及以上拖拉机；最大切碎直径≥75mm"/>
        <s v="0.6kg/s≤喂入量＜1kg/s，1kg/s≤水稻机喂入量＜1.5kg/s；自走履带式；喂入方式：全喂入"/>
        <s v="1kg/s≤喂入量＜1.5kg/s，1.5kg/s≤水稻机喂入量＜2.1kg/s；自走履带式；喂入方式：全喂入"/>
        <s v="1.5kg/s≤喂入量＜2.1kg/s，2.1kg/s≤水稻机喂入量＜3kg/s；自走履带式；喂入方式：全喂入"/>
        <s v="2.1kg/s≤喂入量＜3kg/s，3kg/s≤水稻机喂入量＜4kg/s；自走履带式；喂入方式：全喂入"/>
        <s v="3kg/s≤喂入量＜4kg/s，水稻机喂入量≥4kg/s；自走履带式；喂入方式：全喂入"/>
        <s v="喂入量≥4kg/s；自走履带式；喂入方式：全喂入"/>
        <s v="收获行数：3行；喂入方式：半喂入；功率≥35马力"/>
        <s v="收获行数≥4行；喂入方式：半喂入；功率≥35马力"/>
        <s v="2行割台；1m≤工作幅宽＜1.6m；型式：自走式（摘穗剥皮型）"/>
        <s v="3行割台；1.6m≤工作幅宽＜2.2m；型式：自走式（摘穗剥皮型）"/>
        <s v="4行割台；2.2m≤工作幅宽＜2.8m；型式：自走式（摘穗剥皮型）"/>
        <s v="5行及以上割台；工作幅宽≥2.8m；型式：自走式（摘穗剥皮型）"/>
        <s v="3行及以上割台；1m≤工作幅宽＜1.6m；型式：自走式（摘穗剥皮型）"/>
        <s v="4行及以上割台；1.6m≤工作幅宽＜2.2m；型式：自走式（摘穗剥皮型）"/>
        <s v="5行及以上割台；2.2m≤工作幅宽＜2.8m；型式：自走式（摘穗剥皮型）"/>
        <s v="工作行数：4行"/>
        <s v="工作行数≥5行"/>
        <s v="0.6kg/s≤喂入量＜1kg/s；自走履带式"/>
        <s v="1kg/s≤喂入量＜1.5kg/s；自走履带式"/>
        <s v="1.5kg/s≤喂入量＜2.1kg/s；自走履带式"/>
        <s v="2.1kg/s≤喂入量＜3kg/s；自走履带式"/>
        <s v="3kg/s≤喂入量＜4kg/s；自走履带式"/>
        <s v="喂入量≥4kg/s；自走履带式"/>
        <s v="分段收获；0.5m≤作业幅宽&lt;0.7m"/>
        <s v="分段收获；0.7m≤作业幅宽＜1m"/>
        <s v="分段收获；1m≤作业幅宽＜1.5m"/>
        <s v="分段收获；作业幅宽≥1.5m"/>
        <s v="0.8m≤割幅宽度＜1.3m；旋转式"/>
        <s v="割幅宽度≥1.3m；旋转式"/>
        <s v="1.1m≤割幅宽度＜1.8m；往复式"/>
        <s v="割幅宽度≥1.8m；往复式"/>
        <s v="方捆；压缩室截面积（宽×高）≥0.102m²；打结器数量≥2个；捡拾宽度≥0.7m"/>
        <s v="方捆；压缩室截面积（宽×高）≥0.1344m²；打结器数量≥2个；捡拾宽度≥1.2m"/>
        <s v="方捆；压缩室截面积（宽×高）≥0.154m²；打结器数量≥2个；捡拾宽度≥1.7m"/>
        <s v="方捆；压缩室截面积（宽×高）≥0.162m²；打结器数量≥2个；捡拾宽度≥2.2m"/>
        <s v="方捆；压缩室截面积（宽×高）≥0.1998m²；打结器数量≥3个；捡拾宽度≥2.2m"/>
        <s v="圆捆；压缩室直径≥0.5m；压缩室宽度≥0.7m；捡拾宽度≥0.7m"/>
        <s v="圆捆；压缩室直径≥0.8m；压缩室宽度≥0.8m；捡拾宽度≥1.2m"/>
        <s v="圆捆；压缩室直径≥1m；压缩室宽度≥1m；捡拾宽度≥1.7m"/>
        <s v="圆捆；压缩室直径≥1.2m；压缩室宽度≥1.2m；捡拾宽度≥2.2m"/>
        <s v="圆捆；压缩室直径≥0.52m；压缩室宽度≥0.52m；功率≥4kW"/>
        <s v="方捆；压缩室截面积（宽×高）≥0.081m²；7.5kW≤功率＜15kW"/>
        <s v="方捆；压缩室截面积（宽×高）≥0.105m²；功率≥15kW"/>
        <s v="方捆；压缩室截面积（宽×高）≥0.0936m²；捡拾宽度≥1.7m；自动套袋"/>
        <s v="方捆；压缩室截面积（宽×高）≥0.1344m²；捡拾宽度≥2.2m；自动套袋"/>
        <s v="圆捆；自走式；捡拾宽度≥1.7m；压缩室直径≥1m；压缩室宽度≥0.85m；捡拾器结构型式：圆盘式割台"/>
        <s v="悬挂单圆盘式；0.9m≤割幅＜1.1m"/>
        <s v="悬挂单圆盘式；割幅≥1.1m"/>
        <s v="悬挂双圆盘式；0.9m≤割幅＜1.1m"/>
        <s v="悬挂双圆盘式；1.1m≤割幅＜2.1m"/>
        <s v="悬挂双圆盘式；2.1m≤割幅＜2.2m"/>
        <s v="悬挂双圆盘式；割幅≥2.2m"/>
        <s v="悬挂其他式；1.6m≤割幅＜1.9m"/>
        <s v="悬挂其他式；1.9m≤割幅＜2.2m"/>
        <s v="悬挂其他式；割幅≥2.2m"/>
        <s v="牵引式；割幅≥1.1m"/>
        <s v="自走圆盘式；2m≤割幅＜2.6m；籽粒破碎机构：无或非对辊式；配套发动机功率≥110kW"/>
        <s v="自走圆盘式；2m≤割幅＜2.6m；籽粒破碎机构：对辊式；配套发动机功率≥115kW"/>
        <s v="自走圆盘式；割幅≥2.6m；籽粒破碎机构：无或非对辊式；配套发动机功率≥130kW"/>
        <s v="自走圆盘式；割幅≥2.6m；籽粒破碎机构：对辊式；配套发动机功率≥150kW"/>
        <s v="自走其他式；1.8m≤割幅＜2.2m；籽粒破碎机构：无或非对辊式；配套发动机功率≥90kW"/>
        <s v="自走其他式；1.8m≤割幅＜2.2m；籽粒破碎机构：对辊式；配套发动机功率≥105kW"/>
        <s v="自走其他式；2.2m≤割幅＜2.6m；籽粒破碎机构：无或非对辊式；配套发动机功率≥115kW"/>
        <s v="自走其他式；2.2m≤割幅＜2.6m；籽粒破碎机构：对辊式；配套发动机功率≥115kW"/>
        <s v="自走其他式；2.6m≤割幅＜2.9m；籽粒破碎机构：无或非对辊式；配套发动机功率≥150kW"/>
        <s v="自走其他式；2.6m≤割幅＜2.9m；籽粒破碎机构：对辊式；配套发动机功率≥150kW"/>
        <s v="自走其他式；割幅≥2.9m；籽粒破碎机构：无或非对辊式；配套发动机功率≥190kW"/>
        <s v="自走其他式；割幅≥2.9m；籽粒破碎机构：对辊式；配套发动机功率≥215kW"/>
        <s v="1m≤作业幅宽＜1.5m"/>
        <s v="1.5m≤作业幅宽＜2m"/>
        <s v="2m≤作业幅宽＜2.5m"/>
        <s v="作业幅宽≥2.5m"/>
        <s v="2t≤批处理量＜4t；循环式"/>
        <s v="4t≤批处理量＜10t；循环式"/>
        <s v="10t≤批处理量＜20t；循环式"/>
        <s v="20t≤批处理量＜30t；循环式"/>
        <s v="批处理量≥30t；循环式"/>
        <s v="20t/d≤处理量＜50t/d；连续式"/>
        <s v="50t/d≤处理量＜100t/d；连续式"/>
        <s v="处理量≥100t/d；连续式"/>
        <s v="3t≤装载量＜5t；平床式"/>
        <s v="装载量≥5t；平床式"/>
        <s v="1m³≤有效烘干容积＜5m³；结构型式：厢式；热源装置：非燃煤型"/>
        <s v="5m³≤有效烘干容积＜20m³；结构型式：厢式；热源装置：非燃煤型"/>
        <s v="20m³≤有效烘干容积＜40m³；结构型式：厢式；热源装置：非燃煤型"/>
        <s v="有效烘干容积≥40m³；结构型式：厢式；热源装置：非燃煤型"/>
        <s v="1m³≤有效烘干容积＜5m³；结构型式：厢式；热源装置：热泵；热泵额定功率（不含电辅助加热）≥2.1kW"/>
        <s v="5m³≤有效烘干容积＜20m³；结构型式：厢式；热源装置：热泵；热泵额定功率（不含电辅助加热）≥2.4kW"/>
        <s v="20m³≤有效烘干容积＜40m³；结构型式：厢式；热源装置：热泵；热泵额定功率（不含电辅助加热）≥4.5kW"/>
        <s v="有效烘干容积≥40m³；结构型式：厢式；热源装置：热泵；热泵额定功率（不含电辅助加热）≥9kW"/>
        <s v="含功率≥2.2kW的电机；具有砻碾功能"/>
        <s v="含功率≥7.5kW的电机；具备剥壳、清选、碾米、抛光功能"/>
        <s v="结构型式：滚筒式；30cm≤滚筒直径＜40cm"/>
        <s v="结构型式：滚筒式；40cm≤滚筒直径＜60cm"/>
        <s v="结构型式：滚筒式；滚筒直径≥60cm"/>
        <s v="25cm≤揉筒直径＜35cm；含动力"/>
        <s v="35cm≤揉筒直径＜50cm；含动力"/>
        <s v="50cm≤揉筒直径＜60cm；含动力"/>
        <s v="揉筒直径≥60cm；含动力"/>
        <s v="非全自动茶叶炒干机、普通扁形茶炒制机"/>
        <s v="全自动控制作业；1-2锅(槽)"/>
        <s v="全自动控制作业；3-4锅(槽)"/>
        <s v="百叶式茶叶烘干机；2≤烘干面积＜10m²"/>
        <s v="百叶式茶叶烘干机；烘干面积≥10m²"/>
        <s v="连续自动式茶叶烘干机；2≤烘干面积＜10m²"/>
        <s v="连续自动式茶叶烘干机；烘干面积≥10m²"/>
        <s v="除茶叶色选机以外的其他茶叶筛选机"/>
        <s v="理条烘干机；0.5m²≤锅槽面积＜1m²"/>
        <s v="理条烘干机；1m²≤锅槽面积＜2.5m²"/>
        <s v="理条烘干机；锅槽面积≥2.5m²"/>
        <s v="0.8t/h≤生产率＜3t/h；含动力"/>
        <s v="3t/h≤生产率＜6t/h；含动力"/>
        <s v="6t/h≤生产率＜9t/h；含动力"/>
        <s v="9t/h≤生产率＜15t/h；含动力"/>
        <s v="生产率≥15t/h；含动力"/>
        <s v="15t/h≤生产率＜20t/h；含动力"/>
        <s v="生产率≥20t/h；含动力"/>
        <s v="2t/h≤生产率（干秸秆）＜4t/h；含动力"/>
        <s v="4t/h≤生产率（干秸秆）＜6t/h；含动力"/>
        <s v="6t/h≤生产率（干秸秆）＜10t/h；含动力"/>
        <s v="生产率（干秸秆）≥10t/h；含动力"/>
        <s v="平模直径≥200mm；电机功率≥15kW"/>
        <s v="200mm≤环模直径&lt;250mm；5kW≤电机功率&lt;17kW"/>
        <s v="环模直径≥250mm；电机功率≥17kW"/>
        <s v="400mm≤转子盘直径＜550mm；含动力"/>
        <s v="转子盘直径≥550mm；含动力"/>
        <s v="混合室容积≥2m³；含功率≥2.2kW的电机；立式"/>
        <s v="混合室容积≥2m³；含功率≥7.5kW的电机；卧式"/>
        <s v="200mm≤环模直径＜250mm；5kW≤电机功率＜17kW"/>
        <s v="4m³≤搅拌室容积＜9m³"/>
        <s v="9m³≤搅拌室容积＜12m³"/>
        <s v="搅拌室容积≥12m³"/>
        <s v="5000枚≤容蛋量＜10000枚"/>
        <s v="10000枚≤容蛋量＜50000枚"/>
        <s v="容蛋量≥50000枚"/>
        <s v="杯组数：1；脱杯方式：手动；型式：移动式"/>
        <s v="杯组数：2；脱杯方式：手动；型式：移动式"/>
        <s v="24≤杯组数＜40；型式：鱼骨式；脉动器型式：电子；计量方式：电子计量；脱杯方式：自动"/>
        <s v="杯组数≥40；型式：鱼骨式；脉动器型式：电子；计量方式：电子计量；脱杯方式：自动"/>
        <s v="16≤杯组数＜20；型式：并列式；脉动器型式：电子；计量方式：电子计量；脱杯方式：自动"/>
        <s v="杯组数≥20；型式：并列（转盘）式；脉动器型式：电子；计量方式：电子计量；脱杯方式：自动"/>
        <s v="套杯时间≤120s"/>
        <s v="3000L≤容量＜6000L"/>
        <s v="6000L≤容量＜12000L"/>
        <s v="12000L≤容量＜20000L"/>
        <s v="容量≥20000L"/>
        <s v="1000L≤容量＜3000L；清洗方式：非全自动清洗"/>
        <s v="3000L≤容量＜6000L；清洗方式：非全自动清洗"/>
        <s v="容量≥6000L；清洗方式：非全自动清洗"/>
        <s v="1000L≤容量＜3000L；清洗方式：全自动清洗"/>
        <s v="3000L≤容量＜6000L；清洗方式：全自动清洗"/>
        <s v="容量≥6000L；清洗方式：全自动清洗"/>
        <s v="额定生产率≥1500L/h"/>
        <s v="水车式、叶轮式或涌浪式；含功率≥1.5kW的电机"/>
        <s v="微孔曝气式；含功率≥1kW的电机；风机额定风压≥20kPa；配置曝气管≥100m"/>
        <s v="形式：非自走式；带刀带磨碎盘；含电机，1.5kW≤功率&lt;2.2kW；流量≥10m³/h"/>
        <s v="形式：非自走式；带刀带磨碎盘；含电机，功率≥2.2kW；流量≥10m³/h"/>
        <s v="功率≥35kW，300mm≤圧模直径＜500mm"/>
        <s v="功率≥90kW，圧模直径≥500mm "/>
        <s v="0.5m³≤有效容积＜2m³；含破碎、高温灭菌干化、尾气处理等装置"/>
        <s v="有效容积≥2m³；含破碎、高温灭菌干化、尾气处理等装置"/>
        <s v="0.5m³≤有效容积＜2m³；含高温灭菌、尾气处理等装置"/>
        <s v="有效容积≥2m³；含高温灭菌、尾气处理等装置"/>
        <s v="型式：手提式"/>
        <s v="型式：悬挂式；配套拖拉机动力≥30马力"/>
        <s v="2m≤工作幅宽＜3m；控制方式：激光控制"/>
        <s v="工作幅宽≥3m；控制方式：激光控制"/>
        <s v="2m≤工作幅宽＜3m；控制方式：卫星控制；卫星接收机接收信号源：北斗"/>
        <s v="工作幅宽≥3m；控制方式：卫星控制；卫星接收机接收信号源：北斗"/>
        <s v="手动套袋（供瓶）"/>
        <s v="套袋（供瓶）方式：自动；生产率≥700袋（瓶）/小时"/>
        <s v="套袋（供瓶）方式：自动；封口装置型式：自动；生产率≥600袋（瓶）/小时"/>
        <s v="功率＜20马力；驱动方式：两轮驱动"/>
        <s v="20马力≤功率＜30马力；驱动方式：两轮驱动"/>
        <s v="30马力≤功率＜40马力；驱动方式：两轮驱动"/>
        <s v="40马力≤功率＜50马力；驱动方式：两轮驱动"/>
        <s v="50马力≤功率＜60马力；驱动方式：两轮驱动"/>
        <s v="60马力≤功率＜70马力；驱动方式：两轮驱动"/>
        <s v="70马力≤功率＜80马力；驱动方式：两轮驱动"/>
        <s v="80马力≤功率＜90马力；驱动方式：两轮驱动"/>
        <s v="90马力≤功率＜100马力；驱动方式：两轮驱动"/>
        <s v="功率≥100马力；驱动方式：两轮驱动"/>
        <s v="功率＜20马力；驱动方式：四轮驱动"/>
        <s v="20马力≤功率＜30马力；驱动方式：四轮驱动"/>
        <s v="30马力≤功率＜40马力；驱动方式：四轮驱动"/>
        <s v="40马力≤功率＜50马力；驱动方式：四轮驱动"/>
        <s v="50马力≤功率＜60马力；驱动方式：四轮驱动"/>
        <s v="60马力≤功率＜70马力；驱动方式：四轮驱动"/>
        <s v="70马力≤功率＜80马力；驱动方式：四轮驱动；最小使用比质量≥36kg/kW"/>
        <s v="80马力≤功率＜90马力；驱动方式：四轮驱动；最小使用比质量≥36kg/kW"/>
        <s v="80马力≤功率＜90马力；驱动方式：四轮驱动；换挡方式：部分动力换挡、动力换挡/换向、无级变速；；最小使用比质量≥36kg/kW"/>
        <s v="90马力≤功率＜100马力；驱动方式：四轮驱动；最小使用比质量≥36kg/kW"/>
        <s v="90马力≤功率＜100马力；驱动方式：四轮驱动；换挡方式：部分动力换挡、动力换挡/换向、无级变速；最小使用比质量≥36kg/kW"/>
        <s v="100马力≤功率＜120马力；驱动方式：四轮驱动；最小使用比质量≥39kg/kW"/>
        <s v="100马力≤功率＜120马力；驱动方式：四轮驱动；换挡方式：部分动力换挡、动力换挡/换向、无级变速；最小使用比质量≥39kg/kW"/>
        <s v="120马力≤功率＜140马力；驱动方式：四轮驱动；最小使用比质量≥39kg/kW"/>
        <s v="120马力≤功率＜140马力；驱动方式：四轮驱动；换挡方式：部分动力换挡、动力换挡/换向、无级变速；最小使用比质量≥39kg/kW"/>
        <s v="140马力≤功率＜160马力；驱动方式：四轮驱动；最小使用比质量≥39kg/kW"/>
        <s v="140马力≤功率＜160马力；驱动方式：四轮驱动；换挡方式：部分动力换挡、动力换挡/换向、无级变速；最小使用比质量≥39kg/kW"/>
        <s v="160马力≤功率＜180马力；驱动方式：四轮驱动；最小使用比质量≥39kg/kW"/>
        <s v="160马力≤功率＜180马力；驱动方式：四轮驱动；换挡方式：部分动力换挡、动力换挡/换向、无级变速；最小使用比质量≥39kg/kW"/>
        <s v="180马力≤功率＜200马力；驱动方式：四轮驱动；最小使用比质量≥39kg/kW"/>
        <s v="180马力≤功率＜200马力；驱动方式：四轮驱动；换挡方式：部分动力换挡、动力换挡/换向、无级变速；最小使用比质量≥39kg/kW"/>
        <s v="功率≥200马力；驱动方式：四轮驱动；最小使用比质量≥39kg/kW"/>
        <s v="功率≥200马力；驱动方式：四轮驱动；换挡方式：部分动力换挡、动力换挡/换向、无级变速；最小使用比质量≥39kg/kW"/>
        <s v="80马力≤功率＜100马力；驱动方式：履带式；最小使用质量≥6000kg"/>
        <s v="100马力≤功率＜130马力；驱动方式：履带式；最小使用质量≥6500kg"/>
        <s v="130马力≤功率＜160马力；驱动方式：履带式；最小使用质量≥7000kg"/>
        <s v="160马力≤功率；驱动方式：履带式；最小使用质量≥8000kg"/>
        <s v="50马力≤功率＜70马力；驱动方式：履带式；转向型式：差速式转向；最大牵引功率≥70%发动机标定功率；最小使用比质量≥35kg/kW"/>
        <s v="70马力≤功率＜90马力；驱动方式：履带式； 转向型式：差速式转向；最大牵引功率≥70%发动机标定功率；最小使用比质量≥35kg/kW"/>
        <s v="90马力≤功率＜110马力；驱动方式：履带式；转向型式：差速式转向；最大牵引功率≥70%发动机标定功率；最小使用比质量≥35kg/kW"/>
        <s v="110马力≤功率；驱动方式：履带式；转向型式：差速式转向；最大牵引功率≥70%发动机标定功率；最小使用比质量≥45kg/kW"/>
        <s v="50马力≤功率＜70马力；驱动方式：履带式；橡胶履带"/>
        <s v="70马力≤功率≤100马力；驱动方式：履带式；橡胶履带"/>
        <s v="风机额定功率≥1.1kW；水帘面积≥4m²"/>
        <s v="30m³≤库容＜50m³"/>
        <s v="50m³≤库容＜100m³"/>
        <s v="100m³≤库容＜200m³"/>
        <s v="200m³≤库容＜400m³"/>
        <s v="库容≥ 400m³"/>
        <s v="1m≤工作幅宽＜1.5m；工作行数≥6行；带施肥功能"/>
        <s v="1.5m≤工作幅宽＜2m；工作行数≥8行；带施肥功能"/>
        <s v="2m≤工作幅宽＜2.5m；工作行数≥10行；带施肥功能"/>
        <s v="工作幅宽≥2.5m；工作行数≥12行；带施肥功能"/>
        <s v="带式，输送宽度≥300mm，输送长度≥2m"/>
        <s v="振动式，200mm≤槽宽＜600mm"/>
        <s v="压辊长度≥600mm；控制型式：全自动"/>
        <s v="60≤总执行单元数＜140"/>
        <s v="140≤总执行单元数＜420"/>
        <s v="总执行单元数≥420"/>
      </sharedItems>
    </cacheField>
    <cacheField name="机具_x000a_类别" numFmtId="0">
      <sharedItems count="2">
        <s v="非通用类"/>
        <s v="通用类"/>
      </sharedItems>
    </cacheField>
    <cacheField name="中央财政补贴额（元）" numFmtId="0">
      <sharedItems containsSemiMixedTypes="0" containsString="0" containsNumber="1" containsInteger="1" minValue="120" maxValue="120000" count="190">
        <n v="540"/>
        <n v="700"/>
        <n v="810"/>
        <n v="1500"/>
        <n v="2400"/>
        <n v="3600"/>
        <n v="330"/>
        <n v="1100"/>
        <n v="2100"/>
        <n v="2700"/>
        <n v="600"/>
        <n v="1600"/>
        <n v="3100"/>
        <n v="3400"/>
        <n v="10600"/>
        <n v="19600"/>
        <n v="1400"/>
        <n v="1700"/>
        <n v="2500"/>
        <n v="800"/>
        <n v="550"/>
        <n v="400"/>
        <n v="350"/>
        <n v="650"/>
        <n v="900"/>
        <n v="630"/>
        <n v="1300"/>
        <n v="2000"/>
        <n v="4000"/>
        <n v="2600"/>
        <n v="4200"/>
        <n v="4600"/>
        <n v="990"/>
        <n v="1800"/>
        <n v="3000"/>
        <n v="1000"/>
        <n v="5200"/>
        <n v="790"/>
        <n v="1200"/>
        <n v="2300"/>
        <n v="4800"/>
        <n v="6400"/>
        <n v="5400"/>
        <n v="5700"/>
        <n v="4500"/>
        <n v="15800"/>
        <n v="30000"/>
        <n v="37400"/>
        <n v="5000"/>
        <n v="9000"/>
        <n v="28000"/>
        <n v="960"/>
        <n v="120"/>
        <n v="150"/>
        <n v="220"/>
        <n v="780"/>
        <n v="4400"/>
        <n v="7700"/>
        <n v="12700"/>
        <n v="14400"/>
        <n v="20200"/>
        <n v="15700"/>
        <n v="17400"/>
        <n v="23200"/>
        <n v="6000"/>
        <n v="12000"/>
        <n v="250"/>
        <n v="500"/>
        <n v="180"/>
        <n v="7500"/>
        <n v="9200"/>
        <n v="13800"/>
        <n v="24600"/>
        <n v="28800"/>
        <n v="30300"/>
        <n v="18000"/>
        <n v="50000"/>
        <n v="23100"/>
        <n v="40700"/>
        <n v="55800"/>
        <n v="67600"/>
        <n v="300"/>
        <n v="31300"/>
        <n v="380"/>
        <n v="660"/>
        <n v="2470"/>
        <n v="3040"/>
        <n v="620"/>
        <n v="10800"/>
        <n v="16300"/>
        <n v="21600"/>
        <n v="31600"/>
        <n v="5600"/>
        <n v="24300"/>
        <n v="8000"/>
        <n v="19700"/>
        <n v="20600"/>
        <n v="8300"/>
        <n v="10500"/>
        <n v="6300"/>
        <n v="63700"/>
        <n v="73700"/>
        <n v="107200"/>
        <n v="117200"/>
        <n v="45300"/>
        <n v="51300"/>
        <n v="53300"/>
        <n v="59300"/>
        <n v="63600"/>
        <n v="69600"/>
        <n v="95900"/>
        <n v="15900"/>
        <n v="22600"/>
        <n v="29000"/>
        <n v="46900"/>
        <n v="15000"/>
        <n v="31000"/>
        <n v="69000"/>
        <n v="10300"/>
        <n v="5500"/>
        <n v="9500"/>
        <n v="740"/>
        <n v="6500"/>
        <n v="2800"/>
        <n v="5100"/>
        <n v="340"/>
        <n v="580"/>
        <n v="1900"/>
        <n v="190"/>
        <n v="310"/>
        <n v="90900"/>
        <n v="120000"/>
        <n v="100000"/>
        <n v="7200"/>
        <n v="14700"/>
        <n v="17700"/>
        <n v="20700"/>
        <n v="3500"/>
        <n v="19200"/>
        <n v="3800"/>
        <n v="21200"/>
        <n v="430"/>
        <n v="200"/>
        <n v="360"/>
        <n v="5300"/>
        <n v="8900"/>
        <n v="11200"/>
        <n v="270"/>
        <n v="10000"/>
        <n v="4700"/>
        <n v="6900"/>
        <n v="8200"/>
        <n v="11300"/>
        <n v="13600"/>
        <n v="18400"/>
        <n v="24100"/>
        <n v="6200"/>
        <n v="9900"/>
        <n v="10900"/>
        <n v="15300"/>
        <n v="18500"/>
        <n v="21500"/>
        <n v="24500"/>
        <n v="27500"/>
        <n v="31900"/>
        <n v="34900"/>
        <n v="38800"/>
        <n v="42800"/>
        <n v="45700"/>
        <n v="49700"/>
        <n v="51200"/>
        <n v="55200"/>
        <n v="63200"/>
        <n v="67200"/>
        <n v="47200"/>
        <n v="58300"/>
        <n v="82200"/>
        <n v="102600"/>
        <n v="23800"/>
        <n v="31500"/>
        <n v="17200"/>
        <n v="7100"/>
        <n v="8500"/>
        <n v="14200"/>
        <n v="680"/>
        <n v="1750"/>
        <n v="2750"/>
        <n v="16000"/>
        <n v="27000"/>
        <n v="380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4">
  <r>
    <x v="0"/>
    <x v="0"/>
    <x v="0"/>
    <x v="0"/>
    <x v="0"/>
    <x v="0"/>
    <x v="0"/>
    <x v="0"/>
  </r>
  <r>
    <x v="0"/>
    <x v="0"/>
    <x v="0"/>
    <x v="0"/>
    <x v="1"/>
    <x v="1"/>
    <x v="0"/>
    <x v="1"/>
  </r>
  <r>
    <x v="0"/>
    <x v="0"/>
    <x v="0"/>
    <x v="0"/>
    <x v="2"/>
    <x v="2"/>
    <x v="0"/>
    <x v="2"/>
  </r>
  <r>
    <x v="0"/>
    <x v="0"/>
    <x v="0"/>
    <x v="0"/>
    <x v="3"/>
    <x v="3"/>
    <x v="0"/>
    <x v="3"/>
  </r>
  <r>
    <x v="0"/>
    <x v="0"/>
    <x v="0"/>
    <x v="0"/>
    <x v="4"/>
    <x v="4"/>
    <x v="0"/>
    <x v="4"/>
  </r>
  <r>
    <x v="0"/>
    <x v="0"/>
    <x v="0"/>
    <x v="0"/>
    <x v="5"/>
    <x v="5"/>
    <x v="0"/>
    <x v="5"/>
  </r>
  <r>
    <x v="0"/>
    <x v="0"/>
    <x v="1"/>
    <x v="0"/>
    <x v="6"/>
    <x v="6"/>
    <x v="1"/>
    <x v="6"/>
  </r>
  <r>
    <x v="0"/>
    <x v="0"/>
    <x v="1"/>
    <x v="0"/>
    <x v="7"/>
    <x v="7"/>
    <x v="1"/>
    <x v="7"/>
  </r>
  <r>
    <x v="0"/>
    <x v="0"/>
    <x v="1"/>
    <x v="0"/>
    <x v="8"/>
    <x v="8"/>
    <x v="1"/>
    <x v="8"/>
  </r>
  <r>
    <x v="0"/>
    <x v="0"/>
    <x v="1"/>
    <x v="0"/>
    <x v="9"/>
    <x v="9"/>
    <x v="1"/>
    <x v="9"/>
  </r>
  <r>
    <x v="0"/>
    <x v="0"/>
    <x v="1"/>
    <x v="0"/>
    <x v="10"/>
    <x v="10"/>
    <x v="1"/>
    <x v="10"/>
  </r>
  <r>
    <x v="0"/>
    <x v="0"/>
    <x v="1"/>
    <x v="0"/>
    <x v="11"/>
    <x v="11"/>
    <x v="1"/>
    <x v="11"/>
  </r>
  <r>
    <x v="0"/>
    <x v="0"/>
    <x v="1"/>
    <x v="0"/>
    <x v="12"/>
    <x v="12"/>
    <x v="1"/>
    <x v="12"/>
  </r>
  <r>
    <x v="0"/>
    <x v="0"/>
    <x v="1"/>
    <x v="0"/>
    <x v="13"/>
    <x v="13"/>
    <x v="1"/>
    <x v="13"/>
  </r>
  <r>
    <x v="0"/>
    <x v="0"/>
    <x v="1"/>
    <x v="0"/>
    <x v="14"/>
    <x v="14"/>
    <x v="1"/>
    <x v="14"/>
  </r>
  <r>
    <x v="0"/>
    <x v="0"/>
    <x v="1"/>
    <x v="0"/>
    <x v="15"/>
    <x v="15"/>
    <x v="1"/>
    <x v="15"/>
  </r>
  <r>
    <x v="0"/>
    <x v="0"/>
    <x v="2"/>
    <x v="0"/>
    <x v="16"/>
    <x v="16"/>
    <x v="1"/>
    <x v="16"/>
  </r>
  <r>
    <x v="0"/>
    <x v="0"/>
    <x v="2"/>
    <x v="0"/>
    <x v="17"/>
    <x v="17"/>
    <x v="1"/>
    <x v="17"/>
  </r>
  <r>
    <x v="0"/>
    <x v="0"/>
    <x v="2"/>
    <x v="0"/>
    <x v="18"/>
    <x v="18"/>
    <x v="1"/>
    <x v="18"/>
  </r>
  <r>
    <x v="0"/>
    <x v="0"/>
    <x v="2"/>
    <x v="0"/>
    <x v="19"/>
    <x v="19"/>
    <x v="1"/>
    <x v="11"/>
  </r>
  <r>
    <x v="0"/>
    <x v="0"/>
    <x v="2"/>
    <x v="0"/>
    <x v="20"/>
    <x v="20"/>
    <x v="1"/>
    <x v="9"/>
  </r>
  <r>
    <x v="0"/>
    <x v="0"/>
    <x v="2"/>
    <x v="0"/>
    <x v="21"/>
    <x v="21"/>
    <x v="1"/>
    <x v="13"/>
  </r>
  <r>
    <x v="0"/>
    <x v="0"/>
    <x v="3"/>
    <x v="0"/>
    <x v="22"/>
    <x v="22"/>
    <x v="0"/>
    <x v="1"/>
  </r>
  <r>
    <x v="0"/>
    <x v="0"/>
    <x v="3"/>
    <x v="0"/>
    <x v="23"/>
    <x v="23"/>
    <x v="0"/>
    <x v="19"/>
  </r>
  <r>
    <x v="0"/>
    <x v="0"/>
    <x v="4"/>
    <x v="0"/>
    <x v="24"/>
    <x v="24"/>
    <x v="0"/>
    <x v="20"/>
  </r>
  <r>
    <x v="0"/>
    <x v="0"/>
    <x v="4"/>
    <x v="0"/>
    <x v="25"/>
    <x v="22"/>
    <x v="0"/>
    <x v="1"/>
  </r>
  <r>
    <x v="0"/>
    <x v="0"/>
    <x v="4"/>
    <x v="0"/>
    <x v="26"/>
    <x v="23"/>
    <x v="0"/>
    <x v="19"/>
  </r>
  <r>
    <x v="0"/>
    <x v="1"/>
    <x v="5"/>
    <x v="0"/>
    <x v="27"/>
    <x v="25"/>
    <x v="0"/>
    <x v="19"/>
  </r>
  <r>
    <x v="0"/>
    <x v="1"/>
    <x v="5"/>
    <x v="0"/>
    <x v="28"/>
    <x v="26"/>
    <x v="0"/>
    <x v="21"/>
  </r>
  <r>
    <x v="0"/>
    <x v="1"/>
    <x v="5"/>
    <x v="0"/>
    <x v="29"/>
    <x v="27"/>
    <x v="0"/>
    <x v="7"/>
  </r>
  <r>
    <x v="0"/>
    <x v="1"/>
    <x v="5"/>
    <x v="0"/>
    <x v="30"/>
    <x v="28"/>
    <x v="0"/>
    <x v="8"/>
  </r>
  <r>
    <x v="0"/>
    <x v="1"/>
    <x v="5"/>
    <x v="0"/>
    <x v="31"/>
    <x v="29"/>
    <x v="0"/>
    <x v="9"/>
  </r>
  <r>
    <x v="0"/>
    <x v="1"/>
    <x v="6"/>
    <x v="0"/>
    <x v="32"/>
    <x v="30"/>
    <x v="0"/>
    <x v="6"/>
  </r>
  <r>
    <x v="0"/>
    <x v="1"/>
    <x v="7"/>
    <x v="0"/>
    <x v="33"/>
    <x v="30"/>
    <x v="0"/>
    <x v="6"/>
  </r>
  <r>
    <x v="0"/>
    <x v="1"/>
    <x v="7"/>
    <x v="0"/>
    <x v="34"/>
    <x v="27"/>
    <x v="0"/>
    <x v="7"/>
  </r>
  <r>
    <x v="0"/>
    <x v="1"/>
    <x v="7"/>
    <x v="0"/>
    <x v="35"/>
    <x v="28"/>
    <x v="0"/>
    <x v="8"/>
  </r>
  <r>
    <x v="0"/>
    <x v="1"/>
    <x v="7"/>
    <x v="0"/>
    <x v="36"/>
    <x v="29"/>
    <x v="0"/>
    <x v="9"/>
  </r>
  <r>
    <x v="1"/>
    <x v="2"/>
    <x v="8"/>
    <x v="0"/>
    <x v="37"/>
    <x v="31"/>
    <x v="0"/>
    <x v="22"/>
  </r>
  <r>
    <x v="1"/>
    <x v="2"/>
    <x v="8"/>
    <x v="0"/>
    <x v="38"/>
    <x v="32"/>
    <x v="0"/>
    <x v="23"/>
  </r>
  <r>
    <x v="1"/>
    <x v="2"/>
    <x v="8"/>
    <x v="0"/>
    <x v="39"/>
    <x v="33"/>
    <x v="0"/>
    <x v="24"/>
  </r>
  <r>
    <x v="1"/>
    <x v="2"/>
    <x v="9"/>
    <x v="0"/>
    <x v="40"/>
    <x v="34"/>
    <x v="1"/>
    <x v="25"/>
  </r>
  <r>
    <x v="1"/>
    <x v="2"/>
    <x v="9"/>
    <x v="0"/>
    <x v="41"/>
    <x v="35"/>
    <x v="1"/>
    <x v="26"/>
  </r>
  <r>
    <x v="1"/>
    <x v="2"/>
    <x v="9"/>
    <x v="0"/>
    <x v="42"/>
    <x v="36"/>
    <x v="1"/>
    <x v="17"/>
  </r>
  <r>
    <x v="1"/>
    <x v="2"/>
    <x v="10"/>
    <x v="0"/>
    <x v="43"/>
    <x v="37"/>
    <x v="0"/>
    <x v="27"/>
  </r>
  <r>
    <x v="1"/>
    <x v="2"/>
    <x v="10"/>
    <x v="0"/>
    <x v="44"/>
    <x v="38"/>
    <x v="0"/>
    <x v="28"/>
  </r>
  <r>
    <x v="1"/>
    <x v="2"/>
    <x v="11"/>
    <x v="0"/>
    <x v="45"/>
    <x v="39"/>
    <x v="1"/>
    <x v="7"/>
  </r>
  <r>
    <x v="1"/>
    <x v="2"/>
    <x v="11"/>
    <x v="0"/>
    <x v="46"/>
    <x v="40"/>
    <x v="1"/>
    <x v="29"/>
  </r>
  <r>
    <x v="1"/>
    <x v="2"/>
    <x v="11"/>
    <x v="0"/>
    <x v="47"/>
    <x v="41"/>
    <x v="1"/>
    <x v="30"/>
  </r>
  <r>
    <x v="1"/>
    <x v="2"/>
    <x v="11"/>
    <x v="0"/>
    <x v="48"/>
    <x v="42"/>
    <x v="1"/>
    <x v="31"/>
  </r>
  <r>
    <x v="1"/>
    <x v="2"/>
    <x v="11"/>
    <x v="0"/>
    <x v="49"/>
    <x v="43"/>
    <x v="1"/>
    <x v="31"/>
  </r>
  <r>
    <x v="1"/>
    <x v="2"/>
    <x v="11"/>
    <x v="0"/>
    <x v="50"/>
    <x v="44"/>
    <x v="1"/>
    <x v="32"/>
  </r>
  <r>
    <x v="1"/>
    <x v="2"/>
    <x v="11"/>
    <x v="0"/>
    <x v="51"/>
    <x v="45"/>
    <x v="1"/>
    <x v="33"/>
  </r>
  <r>
    <x v="1"/>
    <x v="2"/>
    <x v="11"/>
    <x v="0"/>
    <x v="52"/>
    <x v="46"/>
    <x v="1"/>
    <x v="34"/>
  </r>
  <r>
    <x v="1"/>
    <x v="2"/>
    <x v="11"/>
    <x v="0"/>
    <x v="53"/>
    <x v="47"/>
    <x v="1"/>
    <x v="35"/>
  </r>
  <r>
    <x v="1"/>
    <x v="2"/>
    <x v="11"/>
    <x v="0"/>
    <x v="54"/>
    <x v="48"/>
    <x v="1"/>
    <x v="33"/>
  </r>
  <r>
    <x v="1"/>
    <x v="2"/>
    <x v="11"/>
    <x v="0"/>
    <x v="55"/>
    <x v="49"/>
    <x v="1"/>
    <x v="36"/>
  </r>
  <r>
    <x v="1"/>
    <x v="2"/>
    <x v="12"/>
    <x v="0"/>
    <x v="56"/>
    <x v="50"/>
    <x v="1"/>
    <x v="37"/>
  </r>
  <r>
    <x v="1"/>
    <x v="2"/>
    <x v="12"/>
    <x v="0"/>
    <x v="57"/>
    <x v="51"/>
    <x v="1"/>
    <x v="11"/>
  </r>
  <r>
    <x v="1"/>
    <x v="2"/>
    <x v="12"/>
    <x v="0"/>
    <x v="58"/>
    <x v="52"/>
    <x v="1"/>
    <x v="12"/>
  </r>
  <r>
    <x v="1"/>
    <x v="2"/>
    <x v="12"/>
    <x v="0"/>
    <x v="59"/>
    <x v="53"/>
    <x v="1"/>
    <x v="12"/>
  </r>
  <r>
    <x v="1"/>
    <x v="2"/>
    <x v="12"/>
    <x v="0"/>
    <x v="60"/>
    <x v="54"/>
    <x v="1"/>
    <x v="38"/>
  </r>
  <r>
    <x v="1"/>
    <x v="2"/>
    <x v="12"/>
    <x v="0"/>
    <x v="61"/>
    <x v="55"/>
    <x v="1"/>
    <x v="39"/>
  </r>
  <r>
    <x v="1"/>
    <x v="2"/>
    <x v="12"/>
    <x v="0"/>
    <x v="62"/>
    <x v="56"/>
    <x v="1"/>
    <x v="40"/>
  </r>
  <r>
    <x v="1"/>
    <x v="2"/>
    <x v="12"/>
    <x v="0"/>
    <x v="63"/>
    <x v="57"/>
    <x v="1"/>
    <x v="41"/>
  </r>
  <r>
    <x v="1"/>
    <x v="3"/>
    <x v="13"/>
    <x v="0"/>
    <x v="64"/>
    <x v="58"/>
    <x v="0"/>
    <x v="33"/>
  </r>
  <r>
    <x v="1"/>
    <x v="3"/>
    <x v="13"/>
    <x v="0"/>
    <x v="65"/>
    <x v="59"/>
    <x v="0"/>
    <x v="13"/>
  </r>
  <r>
    <x v="1"/>
    <x v="3"/>
    <x v="13"/>
    <x v="0"/>
    <x v="66"/>
    <x v="60"/>
    <x v="0"/>
    <x v="10"/>
  </r>
  <r>
    <x v="1"/>
    <x v="4"/>
    <x v="14"/>
    <x v="0"/>
    <x v="67"/>
    <x v="61"/>
    <x v="1"/>
    <x v="42"/>
  </r>
  <r>
    <x v="1"/>
    <x v="4"/>
    <x v="14"/>
    <x v="0"/>
    <x v="68"/>
    <x v="62"/>
    <x v="1"/>
    <x v="43"/>
  </r>
  <r>
    <x v="1"/>
    <x v="4"/>
    <x v="14"/>
    <x v="0"/>
    <x v="69"/>
    <x v="63"/>
    <x v="1"/>
    <x v="44"/>
  </r>
  <r>
    <x v="1"/>
    <x v="4"/>
    <x v="14"/>
    <x v="0"/>
    <x v="70"/>
    <x v="64"/>
    <x v="1"/>
    <x v="45"/>
  </r>
  <r>
    <x v="1"/>
    <x v="4"/>
    <x v="14"/>
    <x v="0"/>
    <x v="71"/>
    <x v="65"/>
    <x v="1"/>
    <x v="46"/>
  </r>
  <r>
    <x v="1"/>
    <x v="4"/>
    <x v="14"/>
    <x v="0"/>
    <x v="72"/>
    <x v="66"/>
    <x v="1"/>
    <x v="47"/>
  </r>
  <r>
    <x v="1"/>
    <x v="4"/>
    <x v="15"/>
    <x v="0"/>
    <x v="73"/>
    <x v="67"/>
    <x v="0"/>
    <x v="48"/>
  </r>
  <r>
    <x v="1"/>
    <x v="4"/>
    <x v="15"/>
    <x v="0"/>
    <x v="74"/>
    <x v="68"/>
    <x v="0"/>
    <x v="48"/>
  </r>
  <r>
    <x v="1"/>
    <x v="4"/>
    <x v="15"/>
    <x v="0"/>
    <x v="75"/>
    <x v="69"/>
    <x v="0"/>
    <x v="49"/>
  </r>
  <r>
    <x v="1"/>
    <x v="4"/>
    <x v="15"/>
    <x v="0"/>
    <x v="76"/>
    <x v="70"/>
    <x v="0"/>
    <x v="50"/>
  </r>
  <r>
    <x v="2"/>
    <x v="5"/>
    <x v="16"/>
    <x v="0"/>
    <x v="77"/>
    <x v="71"/>
    <x v="0"/>
    <x v="51"/>
  </r>
  <r>
    <x v="2"/>
    <x v="5"/>
    <x v="16"/>
    <x v="0"/>
    <x v="78"/>
    <x v="72"/>
    <x v="0"/>
    <x v="11"/>
  </r>
  <r>
    <x v="2"/>
    <x v="6"/>
    <x v="17"/>
    <x v="0"/>
    <x v="79"/>
    <x v="73"/>
    <x v="0"/>
    <x v="52"/>
  </r>
  <r>
    <x v="2"/>
    <x v="6"/>
    <x v="17"/>
    <x v="0"/>
    <x v="80"/>
    <x v="74"/>
    <x v="0"/>
    <x v="53"/>
  </r>
  <r>
    <x v="2"/>
    <x v="6"/>
    <x v="17"/>
    <x v="0"/>
    <x v="81"/>
    <x v="75"/>
    <x v="0"/>
    <x v="54"/>
  </r>
  <r>
    <x v="2"/>
    <x v="6"/>
    <x v="18"/>
    <x v="0"/>
    <x v="82"/>
    <x v="76"/>
    <x v="1"/>
    <x v="55"/>
  </r>
  <r>
    <x v="2"/>
    <x v="6"/>
    <x v="18"/>
    <x v="0"/>
    <x v="83"/>
    <x v="77"/>
    <x v="1"/>
    <x v="3"/>
  </r>
  <r>
    <x v="2"/>
    <x v="6"/>
    <x v="18"/>
    <x v="0"/>
    <x v="84"/>
    <x v="78"/>
    <x v="1"/>
    <x v="56"/>
  </r>
  <r>
    <x v="2"/>
    <x v="6"/>
    <x v="18"/>
    <x v="0"/>
    <x v="85"/>
    <x v="79"/>
    <x v="1"/>
    <x v="57"/>
  </r>
  <r>
    <x v="2"/>
    <x v="6"/>
    <x v="18"/>
    <x v="0"/>
    <x v="86"/>
    <x v="80"/>
    <x v="1"/>
    <x v="4"/>
  </r>
  <r>
    <x v="2"/>
    <x v="6"/>
    <x v="18"/>
    <x v="0"/>
    <x v="87"/>
    <x v="81"/>
    <x v="1"/>
    <x v="58"/>
  </r>
  <r>
    <x v="2"/>
    <x v="6"/>
    <x v="18"/>
    <x v="0"/>
    <x v="88"/>
    <x v="82"/>
    <x v="1"/>
    <x v="59"/>
  </r>
  <r>
    <x v="2"/>
    <x v="6"/>
    <x v="18"/>
    <x v="0"/>
    <x v="89"/>
    <x v="83"/>
    <x v="1"/>
    <x v="60"/>
  </r>
  <r>
    <x v="2"/>
    <x v="6"/>
    <x v="18"/>
    <x v="0"/>
    <x v="90"/>
    <x v="84"/>
    <x v="1"/>
    <x v="42"/>
  </r>
  <r>
    <x v="2"/>
    <x v="6"/>
    <x v="18"/>
    <x v="0"/>
    <x v="91"/>
    <x v="85"/>
    <x v="1"/>
    <x v="61"/>
  </r>
  <r>
    <x v="2"/>
    <x v="6"/>
    <x v="18"/>
    <x v="0"/>
    <x v="92"/>
    <x v="86"/>
    <x v="1"/>
    <x v="62"/>
  </r>
  <r>
    <x v="2"/>
    <x v="6"/>
    <x v="18"/>
    <x v="0"/>
    <x v="93"/>
    <x v="87"/>
    <x v="1"/>
    <x v="63"/>
  </r>
  <r>
    <x v="2"/>
    <x v="6"/>
    <x v="19"/>
    <x v="0"/>
    <x v="94"/>
    <x v="88"/>
    <x v="0"/>
    <x v="11"/>
  </r>
  <r>
    <x v="2"/>
    <x v="6"/>
    <x v="20"/>
    <x v="0"/>
    <x v="95"/>
    <x v="89"/>
    <x v="1"/>
    <x v="64"/>
  </r>
  <r>
    <x v="2"/>
    <x v="6"/>
    <x v="20"/>
    <x v="0"/>
    <x v="96"/>
    <x v="90"/>
    <x v="1"/>
    <x v="49"/>
  </r>
  <r>
    <x v="2"/>
    <x v="6"/>
    <x v="20"/>
    <x v="0"/>
    <x v="97"/>
    <x v="91"/>
    <x v="1"/>
    <x v="65"/>
  </r>
  <r>
    <x v="2"/>
    <x v="6"/>
    <x v="20"/>
    <x v="0"/>
    <x v="98"/>
    <x v="92"/>
    <x v="1"/>
    <x v="49"/>
  </r>
  <r>
    <x v="2"/>
    <x v="6"/>
    <x v="20"/>
    <x v="0"/>
    <x v="99"/>
    <x v="93"/>
    <x v="1"/>
    <x v="65"/>
  </r>
  <r>
    <x v="2"/>
    <x v="7"/>
    <x v="21"/>
    <x v="0"/>
    <x v="100"/>
    <x v="94"/>
    <x v="0"/>
    <x v="66"/>
  </r>
  <r>
    <x v="2"/>
    <x v="7"/>
    <x v="21"/>
    <x v="0"/>
    <x v="101"/>
    <x v="95"/>
    <x v="0"/>
    <x v="67"/>
  </r>
  <r>
    <x v="2"/>
    <x v="7"/>
    <x v="22"/>
    <x v="0"/>
    <x v="102"/>
    <x v="96"/>
    <x v="0"/>
    <x v="68"/>
  </r>
  <r>
    <x v="2"/>
    <x v="7"/>
    <x v="22"/>
    <x v="0"/>
    <x v="103"/>
    <x v="97"/>
    <x v="0"/>
    <x v="67"/>
  </r>
  <r>
    <x v="2"/>
    <x v="7"/>
    <x v="23"/>
    <x v="0"/>
    <x v="104"/>
    <x v="98"/>
    <x v="0"/>
    <x v="26"/>
  </r>
  <r>
    <x v="2"/>
    <x v="7"/>
    <x v="23"/>
    <x v="0"/>
    <x v="105"/>
    <x v="99"/>
    <x v="0"/>
    <x v="33"/>
  </r>
  <r>
    <x v="3"/>
    <x v="8"/>
    <x v="24"/>
    <x v="0"/>
    <x v="106"/>
    <x v="100"/>
    <x v="1"/>
    <x v="69"/>
  </r>
  <r>
    <x v="3"/>
    <x v="8"/>
    <x v="24"/>
    <x v="0"/>
    <x v="107"/>
    <x v="101"/>
    <x v="1"/>
    <x v="70"/>
  </r>
  <r>
    <x v="3"/>
    <x v="8"/>
    <x v="24"/>
    <x v="0"/>
    <x v="108"/>
    <x v="102"/>
    <x v="1"/>
    <x v="71"/>
  </r>
  <r>
    <x v="3"/>
    <x v="8"/>
    <x v="24"/>
    <x v="0"/>
    <x v="109"/>
    <x v="103"/>
    <x v="1"/>
    <x v="72"/>
  </r>
  <r>
    <x v="3"/>
    <x v="8"/>
    <x v="24"/>
    <x v="0"/>
    <x v="110"/>
    <x v="104"/>
    <x v="1"/>
    <x v="73"/>
  </r>
  <r>
    <x v="3"/>
    <x v="8"/>
    <x v="24"/>
    <x v="0"/>
    <x v="111"/>
    <x v="105"/>
    <x v="1"/>
    <x v="74"/>
  </r>
  <r>
    <x v="3"/>
    <x v="8"/>
    <x v="25"/>
    <x v="0"/>
    <x v="112"/>
    <x v="106"/>
    <x v="1"/>
    <x v="75"/>
  </r>
  <r>
    <x v="3"/>
    <x v="8"/>
    <x v="25"/>
    <x v="0"/>
    <x v="113"/>
    <x v="107"/>
    <x v="1"/>
    <x v="76"/>
  </r>
  <r>
    <x v="3"/>
    <x v="9"/>
    <x v="26"/>
    <x v="0"/>
    <x v="114"/>
    <x v="108"/>
    <x v="1"/>
    <x v="77"/>
  </r>
  <r>
    <x v="3"/>
    <x v="9"/>
    <x v="26"/>
    <x v="0"/>
    <x v="115"/>
    <x v="109"/>
    <x v="1"/>
    <x v="78"/>
  </r>
  <r>
    <x v="3"/>
    <x v="9"/>
    <x v="26"/>
    <x v="0"/>
    <x v="116"/>
    <x v="110"/>
    <x v="1"/>
    <x v="79"/>
  </r>
  <r>
    <x v="3"/>
    <x v="9"/>
    <x v="26"/>
    <x v="0"/>
    <x v="117"/>
    <x v="111"/>
    <x v="1"/>
    <x v="80"/>
  </r>
  <r>
    <x v="3"/>
    <x v="9"/>
    <x v="26"/>
    <x v="0"/>
    <x v="118"/>
    <x v="112"/>
    <x v="1"/>
    <x v="77"/>
  </r>
  <r>
    <x v="3"/>
    <x v="9"/>
    <x v="26"/>
    <x v="0"/>
    <x v="119"/>
    <x v="113"/>
    <x v="1"/>
    <x v="78"/>
  </r>
  <r>
    <x v="3"/>
    <x v="9"/>
    <x v="26"/>
    <x v="0"/>
    <x v="120"/>
    <x v="114"/>
    <x v="1"/>
    <x v="79"/>
  </r>
  <r>
    <x v="3"/>
    <x v="9"/>
    <x v="27"/>
    <x v="0"/>
    <x v="121"/>
    <x v="115"/>
    <x v="0"/>
    <x v="44"/>
  </r>
  <r>
    <x v="3"/>
    <x v="9"/>
    <x v="27"/>
    <x v="0"/>
    <x v="122"/>
    <x v="116"/>
    <x v="0"/>
    <x v="64"/>
  </r>
  <r>
    <x v="3"/>
    <x v="10"/>
    <x v="28"/>
    <x v="0"/>
    <x v="123"/>
    <x v="94"/>
    <x v="0"/>
    <x v="81"/>
  </r>
  <r>
    <x v="3"/>
    <x v="10"/>
    <x v="28"/>
    <x v="0"/>
    <x v="124"/>
    <x v="95"/>
    <x v="0"/>
    <x v="10"/>
  </r>
  <r>
    <x v="3"/>
    <x v="11"/>
    <x v="29"/>
    <x v="0"/>
    <x v="125"/>
    <x v="117"/>
    <x v="1"/>
    <x v="69"/>
  </r>
  <r>
    <x v="3"/>
    <x v="11"/>
    <x v="29"/>
    <x v="0"/>
    <x v="126"/>
    <x v="118"/>
    <x v="1"/>
    <x v="70"/>
  </r>
  <r>
    <x v="3"/>
    <x v="11"/>
    <x v="29"/>
    <x v="0"/>
    <x v="127"/>
    <x v="119"/>
    <x v="1"/>
    <x v="71"/>
  </r>
  <r>
    <x v="3"/>
    <x v="11"/>
    <x v="29"/>
    <x v="0"/>
    <x v="128"/>
    <x v="120"/>
    <x v="1"/>
    <x v="72"/>
  </r>
  <r>
    <x v="3"/>
    <x v="11"/>
    <x v="29"/>
    <x v="0"/>
    <x v="129"/>
    <x v="121"/>
    <x v="1"/>
    <x v="73"/>
  </r>
  <r>
    <x v="3"/>
    <x v="11"/>
    <x v="29"/>
    <x v="0"/>
    <x v="130"/>
    <x v="122"/>
    <x v="1"/>
    <x v="82"/>
  </r>
  <r>
    <x v="3"/>
    <x v="12"/>
    <x v="30"/>
    <x v="0"/>
    <x v="131"/>
    <x v="123"/>
    <x v="0"/>
    <x v="83"/>
  </r>
  <r>
    <x v="3"/>
    <x v="12"/>
    <x v="30"/>
    <x v="0"/>
    <x v="132"/>
    <x v="124"/>
    <x v="0"/>
    <x v="84"/>
  </r>
  <r>
    <x v="3"/>
    <x v="12"/>
    <x v="30"/>
    <x v="0"/>
    <x v="133"/>
    <x v="125"/>
    <x v="0"/>
    <x v="85"/>
  </r>
  <r>
    <x v="3"/>
    <x v="12"/>
    <x v="30"/>
    <x v="0"/>
    <x v="134"/>
    <x v="126"/>
    <x v="0"/>
    <x v="86"/>
  </r>
  <r>
    <x v="3"/>
    <x v="13"/>
    <x v="31"/>
    <x v="0"/>
    <x v="135"/>
    <x v="127"/>
    <x v="0"/>
    <x v="21"/>
  </r>
  <r>
    <x v="3"/>
    <x v="13"/>
    <x v="31"/>
    <x v="0"/>
    <x v="136"/>
    <x v="128"/>
    <x v="0"/>
    <x v="7"/>
  </r>
  <r>
    <x v="3"/>
    <x v="13"/>
    <x v="31"/>
    <x v="0"/>
    <x v="137"/>
    <x v="129"/>
    <x v="0"/>
    <x v="87"/>
  </r>
  <r>
    <x v="3"/>
    <x v="13"/>
    <x v="31"/>
    <x v="0"/>
    <x v="138"/>
    <x v="130"/>
    <x v="0"/>
    <x v="38"/>
  </r>
  <r>
    <x v="3"/>
    <x v="13"/>
    <x v="32"/>
    <x v="0"/>
    <x v="139"/>
    <x v="131"/>
    <x v="1"/>
    <x v="42"/>
  </r>
  <r>
    <x v="3"/>
    <x v="13"/>
    <x v="32"/>
    <x v="0"/>
    <x v="140"/>
    <x v="132"/>
    <x v="1"/>
    <x v="88"/>
  </r>
  <r>
    <x v="3"/>
    <x v="13"/>
    <x v="32"/>
    <x v="0"/>
    <x v="141"/>
    <x v="133"/>
    <x v="1"/>
    <x v="89"/>
  </r>
  <r>
    <x v="3"/>
    <x v="13"/>
    <x v="32"/>
    <x v="0"/>
    <x v="142"/>
    <x v="134"/>
    <x v="1"/>
    <x v="90"/>
  </r>
  <r>
    <x v="3"/>
    <x v="13"/>
    <x v="32"/>
    <x v="0"/>
    <x v="143"/>
    <x v="135"/>
    <x v="1"/>
    <x v="91"/>
  </r>
  <r>
    <x v="3"/>
    <x v="13"/>
    <x v="32"/>
    <x v="0"/>
    <x v="144"/>
    <x v="136"/>
    <x v="1"/>
    <x v="92"/>
  </r>
  <r>
    <x v="3"/>
    <x v="13"/>
    <x v="32"/>
    <x v="0"/>
    <x v="145"/>
    <x v="137"/>
    <x v="1"/>
    <x v="65"/>
  </r>
  <r>
    <x v="3"/>
    <x v="13"/>
    <x v="32"/>
    <x v="0"/>
    <x v="146"/>
    <x v="138"/>
    <x v="1"/>
    <x v="89"/>
  </r>
  <r>
    <x v="3"/>
    <x v="13"/>
    <x v="32"/>
    <x v="0"/>
    <x v="147"/>
    <x v="139"/>
    <x v="1"/>
    <x v="93"/>
  </r>
  <r>
    <x v="3"/>
    <x v="13"/>
    <x v="32"/>
    <x v="0"/>
    <x v="148"/>
    <x v="140"/>
    <x v="1"/>
    <x v="92"/>
  </r>
  <r>
    <x v="3"/>
    <x v="13"/>
    <x v="32"/>
    <x v="0"/>
    <x v="149"/>
    <x v="141"/>
    <x v="1"/>
    <x v="39"/>
  </r>
  <r>
    <x v="3"/>
    <x v="13"/>
    <x v="32"/>
    <x v="0"/>
    <x v="150"/>
    <x v="142"/>
    <x v="1"/>
    <x v="42"/>
  </r>
  <r>
    <x v="3"/>
    <x v="13"/>
    <x v="32"/>
    <x v="0"/>
    <x v="151"/>
    <x v="143"/>
    <x v="1"/>
    <x v="89"/>
  </r>
  <r>
    <x v="3"/>
    <x v="13"/>
    <x v="32"/>
    <x v="0"/>
    <x v="152"/>
    <x v="144"/>
    <x v="1"/>
    <x v="90"/>
  </r>
  <r>
    <x v="3"/>
    <x v="13"/>
    <x v="32"/>
    <x v="0"/>
    <x v="153"/>
    <x v="145"/>
    <x v="1"/>
    <x v="76"/>
  </r>
  <r>
    <x v="3"/>
    <x v="13"/>
    <x v="33"/>
    <x v="0"/>
    <x v="154"/>
    <x v="146"/>
    <x v="1"/>
    <x v="44"/>
  </r>
  <r>
    <x v="3"/>
    <x v="13"/>
    <x v="33"/>
    <x v="0"/>
    <x v="155"/>
    <x v="147"/>
    <x v="1"/>
    <x v="94"/>
  </r>
  <r>
    <x v="3"/>
    <x v="13"/>
    <x v="33"/>
    <x v="0"/>
    <x v="156"/>
    <x v="148"/>
    <x v="1"/>
    <x v="42"/>
  </r>
  <r>
    <x v="3"/>
    <x v="13"/>
    <x v="33"/>
    <x v="0"/>
    <x v="157"/>
    <x v="149"/>
    <x v="1"/>
    <x v="49"/>
  </r>
  <r>
    <x v="3"/>
    <x v="13"/>
    <x v="33"/>
    <x v="0"/>
    <x v="158"/>
    <x v="150"/>
    <x v="1"/>
    <x v="95"/>
  </r>
  <r>
    <x v="3"/>
    <x v="13"/>
    <x v="33"/>
    <x v="0"/>
    <x v="159"/>
    <x v="151"/>
    <x v="1"/>
    <x v="96"/>
  </r>
  <r>
    <x v="3"/>
    <x v="13"/>
    <x v="33"/>
    <x v="0"/>
    <x v="160"/>
    <x v="152"/>
    <x v="1"/>
    <x v="57"/>
  </r>
  <r>
    <x v="3"/>
    <x v="13"/>
    <x v="33"/>
    <x v="0"/>
    <x v="161"/>
    <x v="153"/>
    <x v="1"/>
    <x v="97"/>
  </r>
  <r>
    <x v="3"/>
    <x v="13"/>
    <x v="33"/>
    <x v="0"/>
    <x v="162"/>
    <x v="154"/>
    <x v="1"/>
    <x v="98"/>
  </r>
  <r>
    <x v="3"/>
    <x v="13"/>
    <x v="33"/>
    <x v="0"/>
    <x v="163"/>
    <x v="155"/>
    <x v="1"/>
    <x v="99"/>
  </r>
  <r>
    <x v="3"/>
    <x v="13"/>
    <x v="33"/>
    <x v="0"/>
    <x v="164"/>
    <x v="156"/>
    <x v="1"/>
    <x v="100"/>
  </r>
  <r>
    <x v="3"/>
    <x v="13"/>
    <x v="33"/>
    <x v="0"/>
    <x v="165"/>
    <x v="157"/>
    <x v="1"/>
    <x v="101"/>
  </r>
  <r>
    <x v="3"/>
    <x v="13"/>
    <x v="33"/>
    <x v="0"/>
    <x v="166"/>
    <x v="158"/>
    <x v="1"/>
    <x v="102"/>
  </r>
  <r>
    <x v="3"/>
    <x v="13"/>
    <x v="33"/>
    <x v="0"/>
    <x v="167"/>
    <x v="159"/>
    <x v="1"/>
    <x v="103"/>
  </r>
  <r>
    <x v="3"/>
    <x v="13"/>
    <x v="33"/>
    <x v="0"/>
    <x v="168"/>
    <x v="160"/>
    <x v="1"/>
    <x v="104"/>
  </r>
  <r>
    <x v="3"/>
    <x v="13"/>
    <x v="33"/>
    <x v="0"/>
    <x v="169"/>
    <x v="161"/>
    <x v="1"/>
    <x v="105"/>
  </r>
  <r>
    <x v="3"/>
    <x v="13"/>
    <x v="33"/>
    <x v="0"/>
    <x v="170"/>
    <x v="162"/>
    <x v="1"/>
    <x v="106"/>
  </r>
  <r>
    <x v="3"/>
    <x v="13"/>
    <x v="33"/>
    <x v="0"/>
    <x v="171"/>
    <x v="163"/>
    <x v="1"/>
    <x v="107"/>
  </r>
  <r>
    <x v="3"/>
    <x v="13"/>
    <x v="33"/>
    <x v="0"/>
    <x v="172"/>
    <x v="164"/>
    <x v="1"/>
    <x v="108"/>
  </r>
  <r>
    <x v="3"/>
    <x v="13"/>
    <x v="33"/>
    <x v="0"/>
    <x v="173"/>
    <x v="165"/>
    <x v="1"/>
    <x v="109"/>
  </r>
  <r>
    <x v="3"/>
    <x v="13"/>
    <x v="33"/>
    <x v="0"/>
    <x v="174"/>
    <x v="166"/>
    <x v="1"/>
    <x v="110"/>
  </r>
  <r>
    <x v="3"/>
    <x v="13"/>
    <x v="33"/>
    <x v="0"/>
    <x v="175"/>
    <x v="167"/>
    <x v="1"/>
    <x v="102"/>
  </r>
  <r>
    <x v="3"/>
    <x v="14"/>
    <x v="34"/>
    <x v="0"/>
    <x v="176"/>
    <x v="168"/>
    <x v="1"/>
    <x v="24"/>
  </r>
  <r>
    <x v="3"/>
    <x v="14"/>
    <x v="34"/>
    <x v="0"/>
    <x v="177"/>
    <x v="169"/>
    <x v="1"/>
    <x v="33"/>
  </r>
  <r>
    <x v="3"/>
    <x v="14"/>
    <x v="34"/>
    <x v="0"/>
    <x v="178"/>
    <x v="170"/>
    <x v="1"/>
    <x v="8"/>
  </r>
  <r>
    <x v="3"/>
    <x v="14"/>
    <x v="34"/>
    <x v="0"/>
    <x v="179"/>
    <x v="171"/>
    <x v="1"/>
    <x v="9"/>
  </r>
  <r>
    <x v="4"/>
    <x v="15"/>
    <x v="35"/>
    <x v="0"/>
    <x v="180"/>
    <x v="172"/>
    <x v="1"/>
    <x v="41"/>
  </r>
  <r>
    <x v="4"/>
    <x v="15"/>
    <x v="35"/>
    <x v="0"/>
    <x v="181"/>
    <x v="173"/>
    <x v="1"/>
    <x v="111"/>
  </r>
  <r>
    <x v="4"/>
    <x v="15"/>
    <x v="35"/>
    <x v="0"/>
    <x v="182"/>
    <x v="174"/>
    <x v="1"/>
    <x v="112"/>
  </r>
  <r>
    <x v="4"/>
    <x v="15"/>
    <x v="35"/>
    <x v="0"/>
    <x v="183"/>
    <x v="175"/>
    <x v="1"/>
    <x v="113"/>
  </r>
  <r>
    <x v="4"/>
    <x v="15"/>
    <x v="35"/>
    <x v="0"/>
    <x v="184"/>
    <x v="176"/>
    <x v="1"/>
    <x v="114"/>
  </r>
  <r>
    <x v="4"/>
    <x v="15"/>
    <x v="35"/>
    <x v="0"/>
    <x v="185"/>
    <x v="177"/>
    <x v="1"/>
    <x v="115"/>
  </r>
  <r>
    <x v="4"/>
    <x v="15"/>
    <x v="35"/>
    <x v="0"/>
    <x v="186"/>
    <x v="178"/>
    <x v="1"/>
    <x v="116"/>
  </r>
  <r>
    <x v="4"/>
    <x v="15"/>
    <x v="35"/>
    <x v="0"/>
    <x v="187"/>
    <x v="179"/>
    <x v="1"/>
    <x v="117"/>
  </r>
  <r>
    <x v="4"/>
    <x v="15"/>
    <x v="35"/>
    <x v="0"/>
    <x v="188"/>
    <x v="180"/>
    <x v="1"/>
    <x v="42"/>
  </r>
  <r>
    <x v="4"/>
    <x v="15"/>
    <x v="35"/>
    <x v="0"/>
    <x v="189"/>
    <x v="181"/>
    <x v="1"/>
    <x v="118"/>
  </r>
  <r>
    <x v="4"/>
    <x v="15"/>
    <x v="36"/>
    <x v="0"/>
    <x v="190"/>
    <x v="182"/>
    <x v="0"/>
    <x v="24"/>
  </r>
  <r>
    <x v="4"/>
    <x v="15"/>
    <x v="36"/>
    <x v="0"/>
    <x v="191"/>
    <x v="183"/>
    <x v="0"/>
    <x v="3"/>
  </r>
  <r>
    <x v="4"/>
    <x v="15"/>
    <x v="36"/>
    <x v="0"/>
    <x v="192"/>
    <x v="184"/>
    <x v="0"/>
    <x v="34"/>
  </r>
  <r>
    <x v="4"/>
    <x v="15"/>
    <x v="36"/>
    <x v="0"/>
    <x v="193"/>
    <x v="185"/>
    <x v="0"/>
    <x v="44"/>
  </r>
  <r>
    <x v="4"/>
    <x v="15"/>
    <x v="36"/>
    <x v="0"/>
    <x v="194"/>
    <x v="186"/>
    <x v="0"/>
    <x v="38"/>
  </r>
  <r>
    <x v="4"/>
    <x v="15"/>
    <x v="36"/>
    <x v="0"/>
    <x v="195"/>
    <x v="187"/>
    <x v="0"/>
    <x v="119"/>
  </r>
  <r>
    <x v="4"/>
    <x v="15"/>
    <x v="36"/>
    <x v="0"/>
    <x v="196"/>
    <x v="188"/>
    <x v="0"/>
    <x v="69"/>
  </r>
  <r>
    <x v="4"/>
    <x v="15"/>
    <x v="36"/>
    <x v="0"/>
    <x v="197"/>
    <x v="189"/>
    <x v="0"/>
    <x v="120"/>
  </r>
  <r>
    <x v="5"/>
    <x v="16"/>
    <x v="37"/>
    <x v="0"/>
    <x v="198"/>
    <x v="190"/>
    <x v="0"/>
    <x v="121"/>
  </r>
  <r>
    <x v="5"/>
    <x v="16"/>
    <x v="37"/>
    <x v="0"/>
    <x v="199"/>
    <x v="191"/>
    <x v="0"/>
    <x v="122"/>
  </r>
  <r>
    <x v="5"/>
    <x v="17"/>
    <x v="38"/>
    <x v="0"/>
    <x v="200"/>
    <x v="192"/>
    <x v="0"/>
    <x v="3"/>
  </r>
  <r>
    <x v="5"/>
    <x v="17"/>
    <x v="38"/>
    <x v="0"/>
    <x v="201"/>
    <x v="193"/>
    <x v="0"/>
    <x v="33"/>
  </r>
  <r>
    <x v="5"/>
    <x v="17"/>
    <x v="38"/>
    <x v="0"/>
    <x v="202"/>
    <x v="194"/>
    <x v="0"/>
    <x v="29"/>
  </r>
  <r>
    <x v="5"/>
    <x v="17"/>
    <x v="39"/>
    <x v="0"/>
    <x v="203"/>
    <x v="195"/>
    <x v="0"/>
    <x v="19"/>
  </r>
  <r>
    <x v="5"/>
    <x v="17"/>
    <x v="39"/>
    <x v="0"/>
    <x v="204"/>
    <x v="196"/>
    <x v="0"/>
    <x v="7"/>
  </r>
  <r>
    <x v="5"/>
    <x v="17"/>
    <x v="39"/>
    <x v="0"/>
    <x v="205"/>
    <x v="197"/>
    <x v="0"/>
    <x v="3"/>
  </r>
  <r>
    <x v="5"/>
    <x v="17"/>
    <x v="39"/>
    <x v="0"/>
    <x v="206"/>
    <x v="198"/>
    <x v="0"/>
    <x v="123"/>
  </r>
  <r>
    <x v="5"/>
    <x v="17"/>
    <x v="40"/>
    <x v="0"/>
    <x v="207"/>
    <x v="199"/>
    <x v="0"/>
    <x v="10"/>
  </r>
  <r>
    <x v="5"/>
    <x v="17"/>
    <x v="40"/>
    <x v="0"/>
    <x v="208"/>
    <x v="200"/>
    <x v="0"/>
    <x v="26"/>
  </r>
  <r>
    <x v="5"/>
    <x v="17"/>
    <x v="40"/>
    <x v="0"/>
    <x v="209"/>
    <x v="201"/>
    <x v="0"/>
    <x v="12"/>
  </r>
  <r>
    <x v="5"/>
    <x v="17"/>
    <x v="40"/>
    <x v="0"/>
    <x v="210"/>
    <x v="202"/>
    <x v="0"/>
    <x v="10"/>
  </r>
  <r>
    <x v="5"/>
    <x v="17"/>
    <x v="40"/>
    <x v="0"/>
    <x v="211"/>
    <x v="203"/>
    <x v="0"/>
    <x v="38"/>
  </r>
  <r>
    <x v="5"/>
    <x v="17"/>
    <x v="40"/>
    <x v="0"/>
    <x v="212"/>
    <x v="204"/>
    <x v="0"/>
    <x v="124"/>
  </r>
  <r>
    <x v="5"/>
    <x v="17"/>
    <x v="40"/>
    <x v="0"/>
    <x v="213"/>
    <x v="205"/>
    <x v="0"/>
    <x v="120"/>
  </r>
  <r>
    <x v="5"/>
    <x v="17"/>
    <x v="41"/>
    <x v="0"/>
    <x v="214"/>
    <x v="206"/>
    <x v="0"/>
    <x v="10"/>
  </r>
  <r>
    <x v="5"/>
    <x v="17"/>
    <x v="42"/>
    <x v="0"/>
    <x v="215"/>
    <x v="207"/>
    <x v="0"/>
    <x v="26"/>
  </r>
  <r>
    <x v="5"/>
    <x v="17"/>
    <x v="42"/>
    <x v="0"/>
    <x v="216"/>
    <x v="208"/>
    <x v="0"/>
    <x v="18"/>
  </r>
  <r>
    <x v="5"/>
    <x v="17"/>
    <x v="42"/>
    <x v="0"/>
    <x v="217"/>
    <x v="209"/>
    <x v="0"/>
    <x v="34"/>
  </r>
  <r>
    <x v="6"/>
    <x v="18"/>
    <x v="43"/>
    <x v="0"/>
    <x v="218"/>
    <x v="210"/>
    <x v="0"/>
    <x v="125"/>
  </r>
  <r>
    <x v="6"/>
    <x v="18"/>
    <x v="43"/>
    <x v="0"/>
    <x v="219"/>
    <x v="211"/>
    <x v="0"/>
    <x v="126"/>
  </r>
  <r>
    <x v="6"/>
    <x v="18"/>
    <x v="43"/>
    <x v="0"/>
    <x v="220"/>
    <x v="212"/>
    <x v="0"/>
    <x v="51"/>
  </r>
  <r>
    <x v="6"/>
    <x v="18"/>
    <x v="43"/>
    <x v="0"/>
    <x v="221"/>
    <x v="213"/>
    <x v="0"/>
    <x v="3"/>
  </r>
  <r>
    <x v="6"/>
    <x v="18"/>
    <x v="43"/>
    <x v="0"/>
    <x v="222"/>
    <x v="214"/>
    <x v="0"/>
    <x v="127"/>
  </r>
  <r>
    <x v="6"/>
    <x v="18"/>
    <x v="44"/>
    <x v="0"/>
    <x v="223"/>
    <x v="211"/>
    <x v="0"/>
    <x v="128"/>
  </r>
  <r>
    <x v="6"/>
    <x v="18"/>
    <x v="44"/>
    <x v="0"/>
    <x v="224"/>
    <x v="212"/>
    <x v="0"/>
    <x v="128"/>
  </r>
  <r>
    <x v="6"/>
    <x v="18"/>
    <x v="44"/>
    <x v="0"/>
    <x v="225"/>
    <x v="213"/>
    <x v="0"/>
    <x v="67"/>
  </r>
  <r>
    <x v="6"/>
    <x v="18"/>
    <x v="44"/>
    <x v="0"/>
    <x v="226"/>
    <x v="215"/>
    <x v="0"/>
    <x v="19"/>
  </r>
  <r>
    <x v="6"/>
    <x v="18"/>
    <x v="44"/>
    <x v="0"/>
    <x v="227"/>
    <x v="216"/>
    <x v="0"/>
    <x v="38"/>
  </r>
  <r>
    <x v="6"/>
    <x v="18"/>
    <x v="45"/>
    <x v="0"/>
    <x v="228"/>
    <x v="217"/>
    <x v="0"/>
    <x v="129"/>
  </r>
  <r>
    <x v="6"/>
    <x v="18"/>
    <x v="45"/>
    <x v="0"/>
    <x v="229"/>
    <x v="218"/>
    <x v="0"/>
    <x v="87"/>
  </r>
  <r>
    <x v="6"/>
    <x v="18"/>
    <x v="45"/>
    <x v="0"/>
    <x v="230"/>
    <x v="219"/>
    <x v="0"/>
    <x v="7"/>
  </r>
  <r>
    <x v="6"/>
    <x v="18"/>
    <x v="45"/>
    <x v="0"/>
    <x v="231"/>
    <x v="220"/>
    <x v="0"/>
    <x v="39"/>
  </r>
  <r>
    <x v="6"/>
    <x v="18"/>
    <x v="46"/>
    <x v="0"/>
    <x v="232"/>
    <x v="221"/>
    <x v="0"/>
    <x v="19"/>
  </r>
  <r>
    <x v="6"/>
    <x v="18"/>
    <x v="46"/>
    <x v="0"/>
    <x v="233"/>
    <x v="222"/>
    <x v="0"/>
    <x v="18"/>
  </r>
  <r>
    <x v="6"/>
    <x v="18"/>
    <x v="46"/>
    <x v="0"/>
    <x v="234"/>
    <x v="223"/>
    <x v="0"/>
    <x v="34"/>
  </r>
  <r>
    <x v="6"/>
    <x v="18"/>
    <x v="47"/>
    <x v="0"/>
    <x v="235"/>
    <x v="224"/>
    <x v="0"/>
    <x v="10"/>
  </r>
  <r>
    <x v="6"/>
    <x v="18"/>
    <x v="47"/>
    <x v="0"/>
    <x v="236"/>
    <x v="225"/>
    <x v="0"/>
    <x v="2"/>
  </r>
  <r>
    <x v="6"/>
    <x v="18"/>
    <x v="48"/>
    <x v="0"/>
    <x v="237"/>
    <x v="226"/>
    <x v="0"/>
    <x v="23"/>
  </r>
  <r>
    <x v="6"/>
    <x v="18"/>
    <x v="48"/>
    <x v="0"/>
    <x v="238"/>
    <x v="227"/>
    <x v="0"/>
    <x v="38"/>
  </r>
  <r>
    <x v="6"/>
    <x v="18"/>
    <x v="49"/>
    <x v="0"/>
    <x v="239"/>
    <x v="221"/>
    <x v="0"/>
    <x v="19"/>
  </r>
  <r>
    <x v="6"/>
    <x v="18"/>
    <x v="49"/>
    <x v="0"/>
    <x v="240"/>
    <x v="228"/>
    <x v="0"/>
    <x v="18"/>
  </r>
  <r>
    <x v="6"/>
    <x v="18"/>
    <x v="49"/>
    <x v="0"/>
    <x v="241"/>
    <x v="223"/>
    <x v="0"/>
    <x v="34"/>
  </r>
  <r>
    <x v="6"/>
    <x v="18"/>
    <x v="50"/>
    <x v="0"/>
    <x v="242"/>
    <x v="229"/>
    <x v="0"/>
    <x v="69"/>
  </r>
  <r>
    <x v="6"/>
    <x v="18"/>
    <x v="50"/>
    <x v="0"/>
    <x v="243"/>
    <x v="230"/>
    <x v="0"/>
    <x v="65"/>
  </r>
  <r>
    <x v="6"/>
    <x v="18"/>
    <x v="50"/>
    <x v="0"/>
    <x v="244"/>
    <x v="231"/>
    <x v="0"/>
    <x v="115"/>
  </r>
  <r>
    <x v="6"/>
    <x v="19"/>
    <x v="51"/>
    <x v="0"/>
    <x v="245"/>
    <x v="232"/>
    <x v="0"/>
    <x v="3"/>
  </r>
  <r>
    <x v="6"/>
    <x v="19"/>
    <x v="51"/>
    <x v="0"/>
    <x v="246"/>
    <x v="233"/>
    <x v="0"/>
    <x v="43"/>
  </r>
  <r>
    <x v="6"/>
    <x v="19"/>
    <x v="51"/>
    <x v="0"/>
    <x v="247"/>
    <x v="234"/>
    <x v="0"/>
    <x v="65"/>
  </r>
  <r>
    <x v="6"/>
    <x v="20"/>
    <x v="52"/>
    <x v="0"/>
    <x v="248"/>
    <x v="235"/>
    <x v="1"/>
    <x v="38"/>
  </r>
  <r>
    <x v="6"/>
    <x v="20"/>
    <x v="52"/>
    <x v="0"/>
    <x v="249"/>
    <x v="236"/>
    <x v="1"/>
    <x v="33"/>
  </r>
  <r>
    <x v="6"/>
    <x v="20"/>
    <x v="52"/>
    <x v="0"/>
    <x v="250"/>
    <x v="237"/>
    <x v="1"/>
    <x v="130"/>
  </r>
  <r>
    <x v="6"/>
    <x v="20"/>
    <x v="52"/>
    <x v="0"/>
    <x v="251"/>
    <x v="238"/>
    <x v="1"/>
    <x v="131"/>
  </r>
  <r>
    <x v="6"/>
    <x v="20"/>
    <x v="52"/>
    <x v="0"/>
    <x v="252"/>
    <x v="239"/>
    <x v="1"/>
    <x v="132"/>
  </r>
  <r>
    <x v="6"/>
    <x v="20"/>
    <x v="52"/>
    <x v="0"/>
    <x v="253"/>
    <x v="240"/>
    <x v="1"/>
    <x v="131"/>
  </r>
  <r>
    <x v="6"/>
    <x v="20"/>
    <x v="52"/>
    <x v="0"/>
    <x v="254"/>
    <x v="241"/>
    <x v="1"/>
    <x v="131"/>
  </r>
  <r>
    <x v="6"/>
    <x v="20"/>
    <x v="53"/>
    <x v="0"/>
    <x v="255"/>
    <x v="242"/>
    <x v="1"/>
    <x v="133"/>
  </r>
  <r>
    <x v="6"/>
    <x v="20"/>
    <x v="53"/>
    <x v="0"/>
    <x v="256"/>
    <x v="243"/>
    <x v="1"/>
    <x v="134"/>
  </r>
  <r>
    <x v="6"/>
    <x v="20"/>
    <x v="53"/>
    <x v="0"/>
    <x v="257"/>
    <x v="244"/>
    <x v="1"/>
    <x v="135"/>
  </r>
  <r>
    <x v="6"/>
    <x v="20"/>
    <x v="53"/>
    <x v="0"/>
    <x v="258"/>
    <x v="245"/>
    <x v="1"/>
    <x v="136"/>
  </r>
  <r>
    <x v="6"/>
    <x v="20"/>
    <x v="53"/>
    <x v="0"/>
    <x v="259"/>
    <x v="246"/>
    <x v="1"/>
    <x v="137"/>
  </r>
  <r>
    <x v="6"/>
    <x v="20"/>
    <x v="53"/>
    <x v="0"/>
    <x v="260"/>
    <x v="247"/>
    <x v="1"/>
    <x v="118"/>
  </r>
  <r>
    <x v="6"/>
    <x v="20"/>
    <x v="53"/>
    <x v="0"/>
    <x v="261"/>
    <x v="248"/>
    <x v="1"/>
    <x v="138"/>
  </r>
  <r>
    <x v="6"/>
    <x v="20"/>
    <x v="53"/>
    <x v="0"/>
    <x v="262"/>
    <x v="249"/>
    <x v="1"/>
    <x v="139"/>
  </r>
  <r>
    <x v="6"/>
    <x v="20"/>
    <x v="53"/>
    <x v="0"/>
    <x v="263"/>
    <x v="250"/>
    <x v="1"/>
    <x v="88"/>
  </r>
  <r>
    <x v="6"/>
    <x v="20"/>
    <x v="53"/>
    <x v="0"/>
    <x v="264"/>
    <x v="251"/>
    <x v="1"/>
    <x v="140"/>
  </r>
  <r>
    <x v="6"/>
    <x v="20"/>
    <x v="53"/>
    <x v="0"/>
    <x v="265"/>
    <x v="252"/>
    <x v="1"/>
    <x v="76"/>
  </r>
  <r>
    <x v="7"/>
    <x v="21"/>
    <x v="54"/>
    <x v="0"/>
    <x v="266"/>
    <x v="253"/>
    <x v="0"/>
    <x v="141"/>
  </r>
  <r>
    <x v="7"/>
    <x v="21"/>
    <x v="54"/>
    <x v="0"/>
    <x v="267"/>
    <x v="254"/>
    <x v="0"/>
    <x v="7"/>
  </r>
  <r>
    <x v="8"/>
    <x v="22"/>
    <x v="55"/>
    <x v="0"/>
    <x v="268"/>
    <x v="255"/>
    <x v="0"/>
    <x v="142"/>
  </r>
  <r>
    <x v="8"/>
    <x v="22"/>
    <x v="55"/>
    <x v="0"/>
    <x v="269"/>
    <x v="256"/>
    <x v="0"/>
    <x v="143"/>
  </r>
  <r>
    <x v="8"/>
    <x v="22"/>
    <x v="56"/>
    <x v="0"/>
    <x v="270"/>
    <x v="257"/>
    <x v="0"/>
    <x v="44"/>
  </r>
  <r>
    <x v="8"/>
    <x v="22"/>
    <x v="56"/>
    <x v="0"/>
    <x v="271"/>
    <x v="258"/>
    <x v="0"/>
    <x v="64"/>
  </r>
  <r>
    <x v="8"/>
    <x v="22"/>
    <x v="57"/>
    <x v="0"/>
    <x v="272"/>
    <x v="259"/>
    <x v="0"/>
    <x v="144"/>
  </r>
  <r>
    <x v="8"/>
    <x v="22"/>
    <x v="57"/>
    <x v="0"/>
    <x v="273"/>
    <x v="260"/>
    <x v="0"/>
    <x v="145"/>
  </r>
  <r>
    <x v="8"/>
    <x v="22"/>
    <x v="57"/>
    <x v="0"/>
    <x v="274"/>
    <x v="261"/>
    <x v="0"/>
    <x v="133"/>
  </r>
  <r>
    <x v="8"/>
    <x v="22"/>
    <x v="57"/>
    <x v="0"/>
    <x v="275"/>
    <x v="262"/>
    <x v="0"/>
    <x v="146"/>
  </r>
  <r>
    <x v="9"/>
    <x v="23"/>
    <x v="58"/>
    <x v="0"/>
    <x v="276"/>
    <x v="263"/>
    <x v="0"/>
    <x v="147"/>
  </r>
  <r>
    <x v="9"/>
    <x v="23"/>
    <x v="58"/>
    <x v="0"/>
    <x v="277"/>
    <x v="264"/>
    <x v="0"/>
    <x v="67"/>
  </r>
  <r>
    <x v="9"/>
    <x v="24"/>
    <x v="59"/>
    <x v="0"/>
    <x v="278"/>
    <x v="265"/>
    <x v="0"/>
    <x v="64"/>
  </r>
  <r>
    <x v="9"/>
    <x v="24"/>
    <x v="59"/>
    <x v="0"/>
    <x v="279"/>
    <x v="266"/>
    <x v="0"/>
    <x v="94"/>
  </r>
  <r>
    <x v="9"/>
    <x v="24"/>
    <x v="59"/>
    <x v="0"/>
    <x v="280"/>
    <x v="267"/>
    <x v="0"/>
    <x v="148"/>
  </r>
  <r>
    <x v="9"/>
    <x v="24"/>
    <x v="59"/>
    <x v="0"/>
    <x v="281"/>
    <x v="268"/>
    <x v="0"/>
    <x v="65"/>
  </r>
  <r>
    <x v="10"/>
    <x v="25"/>
    <x v="60"/>
    <x v="0"/>
    <x v="282"/>
    <x v="269"/>
    <x v="0"/>
    <x v="21"/>
  </r>
  <r>
    <x v="10"/>
    <x v="25"/>
    <x v="60"/>
    <x v="0"/>
    <x v="283"/>
    <x v="270"/>
    <x v="0"/>
    <x v="137"/>
  </r>
  <r>
    <x v="10"/>
    <x v="25"/>
    <x v="60"/>
    <x v="0"/>
    <x v="284"/>
    <x v="271"/>
    <x v="0"/>
    <x v="48"/>
  </r>
  <r>
    <x v="11"/>
    <x v="26"/>
    <x v="61"/>
    <x v="0"/>
    <x v="285"/>
    <x v="272"/>
    <x v="1"/>
    <x v="33"/>
  </r>
  <r>
    <x v="11"/>
    <x v="26"/>
    <x v="61"/>
    <x v="0"/>
    <x v="286"/>
    <x v="273"/>
    <x v="1"/>
    <x v="149"/>
  </r>
  <r>
    <x v="11"/>
    <x v="26"/>
    <x v="61"/>
    <x v="0"/>
    <x v="287"/>
    <x v="274"/>
    <x v="1"/>
    <x v="150"/>
  </r>
  <r>
    <x v="11"/>
    <x v="26"/>
    <x v="61"/>
    <x v="0"/>
    <x v="288"/>
    <x v="275"/>
    <x v="1"/>
    <x v="69"/>
  </r>
  <r>
    <x v="11"/>
    <x v="26"/>
    <x v="61"/>
    <x v="0"/>
    <x v="289"/>
    <x v="276"/>
    <x v="1"/>
    <x v="151"/>
  </r>
  <r>
    <x v="11"/>
    <x v="26"/>
    <x v="61"/>
    <x v="0"/>
    <x v="290"/>
    <x v="277"/>
    <x v="1"/>
    <x v="49"/>
  </r>
  <r>
    <x v="11"/>
    <x v="26"/>
    <x v="61"/>
    <x v="0"/>
    <x v="291"/>
    <x v="278"/>
    <x v="1"/>
    <x v="152"/>
  </r>
  <r>
    <x v="11"/>
    <x v="26"/>
    <x v="61"/>
    <x v="0"/>
    <x v="292"/>
    <x v="279"/>
    <x v="1"/>
    <x v="153"/>
  </r>
  <r>
    <x v="11"/>
    <x v="26"/>
    <x v="61"/>
    <x v="0"/>
    <x v="293"/>
    <x v="280"/>
    <x v="1"/>
    <x v="154"/>
  </r>
  <r>
    <x v="11"/>
    <x v="26"/>
    <x v="61"/>
    <x v="0"/>
    <x v="294"/>
    <x v="281"/>
    <x v="1"/>
    <x v="155"/>
  </r>
  <r>
    <x v="11"/>
    <x v="26"/>
    <x v="61"/>
    <x v="0"/>
    <x v="295"/>
    <x v="282"/>
    <x v="1"/>
    <x v="8"/>
  </r>
  <r>
    <x v="11"/>
    <x v="26"/>
    <x v="61"/>
    <x v="0"/>
    <x v="296"/>
    <x v="283"/>
    <x v="1"/>
    <x v="156"/>
  </r>
  <r>
    <x v="11"/>
    <x v="26"/>
    <x v="61"/>
    <x v="0"/>
    <x v="297"/>
    <x v="284"/>
    <x v="1"/>
    <x v="49"/>
  </r>
  <r>
    <x v="11"/>
    <x v="26"/>
    <x v="61"/>
    <x v="0"/>
    <x v="298"/>
    <x v="285"/>
    <x v="1"/>
    <x v="157"/>
  </r>
  <r>
    <x v="11"/>
    <x v="26"/>
    <x v="61"/>
    <x v="0"/>
    <x v="299"/>
    <x v="286"/>
    <x v="1"/>
    <x v="158"/>
  </r>
  <r>
    <x v="11"/>
    <x v="26"/>
    <x v="61"/>
    <x v="0"/>
    <x v="300"/>
    <x v="287"/>
    <x v="1"/>
    <x v="65"/>
  </r>
  <r>
    <x v="11"/>
    <x v="26"/>
    <x v="61"/>
    <x v="0"/>
    <x v="301"/>
    <x v="288"/>
    <x v="1"/>
    <x v="159"/>
  </r>
  <r>
    <x v="11"/>
    <x v="26"/>
    <x v="61"/>
    <x v="0"/>
    <x v="302"/>
    <x v="289"/>
    <x v="1"/>
    <x v="160"/>
  </r>
  <r>
    <x v="11"/>
    <x v="26"/>
    <x v="61"/>
    <x v="0"/>
    <x v="303"/>
    <x v="290"/>
    <x v="1"/>
    <x v="161"/>
  </r>
  <r>
    <x v="11"/>
    <x v="26"/>
    <x v="61"/>
    <x v="0"/>
    <x v="304"/>
    <x v="291"/>
    <x v="1"/>
    <x v="161"/>
  </r>
  <r>
    <x v="11"/>
    <x v="26"/>
    <x v="61"/>
    <x v="0"/>
    <x v="305"/>
    <x v="292"/>
    <x v="1"/>
    <x v="162"/>
  </r>
  <r>
    <x v="11"/>
    <x v="26"/>
    <x v="61"/>
    <x v="0"/>
    <x v="306"/>
    <x v="293"/>
    <x v="1"/>
    <x v="162"/>
  </r>
  <r>
    <x v="11"/>
    <x v="26"/>
    <x v="61"/>
    <x v="0"/>
    <x v="307"/>
    <x v="294"/>
    <x v="1"/>
    <x v="163"/>
  </r>
  <r>
    <x v="11"/>
    <x v="26"/>
    <x v="61"/>
    <x v="0"/>
    <x v="308"/>
    <x v="295"/>
    <x v="1"/>
    <x v="164"/>
  </r>
  <r>
    <x v="11"/>
    <x v="26"/>
    <x v="61"/>
    <x v="0"/>
    <x v="309"/>
    <x v="296"/>
    <x v="1"/>
    <x v="165"/>
  </r>
  <r>
    <x v="11"/>
    <x v="26"/>
    <x v="61"/>
    <x v="0"/>
    <x v="310"/>
    <x v="297"/>
    <x v="1"/>
    <x v="166"/>
  </r>
  <r>
    <x v="11"/>
    <x v="26"/>
    <x v="61"/>
    <x v="0"/>
    <x v="311"/>
    <x v="298"/>
    <x v="1"/>
    <x v="167"/>
  </r>
  <r>
    <x v="11"/>
    <x v="26"/>
    <x v="61"/>
    <x v="0"/>
    <x v="312"/>
    <x v="299"/>
    <x v="1"/>
    <x v="168"/>
  </r>
  <r>
    <x v="11"/>
    <x v="26"/>
    <x v="61"/>
    <x v="0"/>
    <x v="313"/>
    <x v="300"/>
    <x v="1"/>
    <x v="169"/>
  </r>
  <r>
    <x v="11"/>
    <x v="26"/>
    <x v="61"/>
    <x v="0"/>
    <x v="314"/>
    <x v="301"/>
    <x v="1"/>
    <x v="170"/>
  </r>
  <r>
    <x v="11"/>
    <x v="26"/>
    <x v="61"/>
    <x v="0"/>
    <x v="315"/>
    <x v="302"/>
    <x v="1"/>
    <x v="171"/>
  </r>
  <r>
    <x v="11"/>
    <x v="26"/>
    <x v="61"/>
    <x v="0"/>
    <x v="316"/>
    <x v="303"/>
    <x v="1"/>
    <x v="172"/>
  </r>
  <r>
    <x v="11"/>
    <x v="26"/>
    <x v="61"/>
    <x v="0"/>
    <x v="317"/>
    <x v="304"/>
    <x v="1"/>
    <x v="173"/>
  </r>
  <r>
    <x v="11"/>
    <x v="26"/>
    <x v="62"/>
    <x v="0"/>
    <x v="318"/>
    <x v="305"/>
    <x v="1"/>
    <x v="174"/>
  </r>
  <r>
    <x v="11"/>
    <x v="26"/>
    <x v="62"/>
    <x v="0"/>
    <x v="319"/>
    <x v="306"/>
    <x v="1"/>
    <x v="175"/>
  </r>
  <r>
    <x v="11"/>
    <x v="26"/>
    <x v="62"/>
    <x v="0"/>
    <x v="320"/>
    <x v="307"/>
    <x v="1"/>
    <x v="176"/>
  </r>
  <r>
    <x v="11"/>
    <x v="26"/>
    <x v="62"/>
    <x v="0"/>
    <x v="321"/>
    <x v="308"/>
    <x v="1"/>
    <x v="177"/>
  </r>
  <r>
    <x v="11"/>
    <x v="26"/>
    <x v="62"/>
    <x v="0"/>
    <x v="322"/>
    <x v="309"/>
    <x v="1"/>
    <x v="140"/>
  </r>
  <r>
    <x v="11"/>
    <x v="26"/>
    <x v="62"/>
    <x v="0"/>
    <x v="323"/>
    <x v="310"/>
    <x v="1"/>
    <x v="178"/>
  </r>
  <r>
    <x v="11"/>
    <x v="26"/>
    <x v="62"/>
    <x v="0"/>
    <x v="324"/>
    <x v="311"/>
    <x v="1"/>
    <x v="179"/>
  </r>
  <r>
    <x v="11"/>
    <x v="26"/>
    <x v="62"/>
    <x v="0"/>
    <x v="325"/>
    <x v="312"/>
    <x v="1"/>
    <x v="179"/>
  </r>
  <r>
    <x v="11"/>
    <x v="26"/>
    <x v="62"/>
    <x v="0"/>
    <x v="326"/>
    <x v="313"/>
    <x v="1"/>
    <x v="59"/>
  </r>
  <r>
    <x v="11"/>
    <x v="26"/>
    <x v="62"/>
    <x v="0"/>
    <x v="327"/>
    <x v="314"/>
    <x v="1"/>
    <x v="180"/>
  </r>
  <r>
    <x v="12"/>
    <x v="27"/>
    <x v="63"/>
    <x v="0"/>
    <x v="328"/>
    <x v="315"/>
    <x v="0"/>
    <x v="10"/>
  </r>
  <r>
    <x v="12"/>
    <x v="27"/>
    <x v="64"/>
    <x v="0"/>
    <x v="329"/>
    <x v="316"/>
    <x v="0"/>
    <x v="123"/>
  </r>
  <r>
    <x v="12"/>
    <x v="27"/>
    <x v="64"/>
    <x v="0"/>
    <x v="330"/>
    <x v="317"/>
    <x v="0"/>
    <x v="30"/>
  </r>
  <r>
    <x v="12"/>
    <x v="27"/>
    <x v="64"/>
    <x v="0"/>
    <x v="331"/>
    <x v="318"/>
    <x v="0"/>
    <x v="181"/>
  </r>
  <r>
    <x v="12"/>
    <x v="27"/>
    <x v="64"/>
    <x v="0"/>
    <x v="332"/>
    <x v="319"/>
    <x v="0"/>
    <x v="182"/>
  </r>
  <r>
    <x v="12"/>
    <x v="27"/>
    <x v="64"/>
    <x v="0"/>
    <x v="333"/>
    <x v="320"/>
    <x v="0"/>
    <x v="183"/>
  </r>
  <r>
    <x v="12"/>
    <x v="27"/>
    <x v="65"/>
    <x v="0"/>
    <x v="334"/>
    <x v="321"/>
    <x v="0"/>
    <x v="184"/>
  </r>
  <r>
    <x v="12"/>
    <x v="27"/>
    <x v="65"/>
    <x v="0"/>
    <x v="335"/>
    <x v="322"/>
    <x v="0"/>
    <x v="185"/>
  </r>
  <r>
    <x v="12"/>
    <x v="27"/>
    <x v="65"/>
    <x v="0"/>
    <x v="336"/>
    <x v="323"/>
    <x v="0"/>
    <x v="186"/>
  </r>
  <r>
    <x v="12"/>
    <x v="27"/>
    <x v="65"/>
    <x v="0"/>
    <x v="337"/>
    <x v="324"/>
    <x v="0"/>
    <x v="5"/>
  </r>
  <r>
    <x v="12"/>
    <x v="27"/>
    <x v="66"/>
    <x v="0"/>
    <x v="338"/>
    <x v="325"/>
    <x v="0"/>
    <x v="10"/>
  </r>
  <r>
    <x v="12"/>
    <x v="27"/>
    <x v="66"/>
    <x v="0"/>
    <x v="339"/>
    <x v="326"/>
    <x v="0"/>
    <x v="10"/>
  </r>
  <r>
    <x v="12"/>
    <x v="27"/>
    <x v="67"/>
    <x v="0"/>
    <x v="340"/>
    <x v="327"/>
    <x v="0"/>
    <x v="16"/>
  </r>
  <r>
    <x v="12"/>
    <x v="27"/>
    <x v="68"/>
    <x v="0"/>
    <x v="341"/>
    <x v="328"/>
    <x v="0"/>
    <x v="187"/>
  </r>
  <r>
    <x v="12"/>
    <x v="27"/>
    <x v="68"/>
    <x v="0"/>
    <x v="342"/>
    <x v="329"/>
    <x v="0"/>
    <x v="188"/>
  </r>
  <r>
    <x v="12"/>
    <x v="27"/>
    <x v="68"/>
    <x v="0"/>
    <x v="343"/>
    <x v="330"/>
    <x v="0"/>
    <x v="18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数据透视表1" cacheId="0" applyNumberFormats="0" applyBorderFormats="0" applyFontFormats="0" applyPatternFormats="0" applyAlignmentFormats="0" applyWidthHeightFormats="1" dataCaption="值" updatedVersion="5" minRefreshableVersion="3" useAutoFormatting="1" createdVersion="5" indent="0" compact="0" outline="1" outlineData="1" compactData="0" multipleFieldFilters="0">
  <location ref="B3:B73" firstHeaderRow="1" firstDataRow="1" firstDataCol="1"/>
  <pivotFields count="8">
    <pivotField compact="0" showAll="0">
      <items count="14">
        <item x="6"/>
        <item x="11"/>
        <item x="0"/>
        <item x="5"/>
        <item x="9"/>
        <item x="8"/>
        <item x="12"/>
        <item x="10"/>
        <item x="4"/>
        <item x="3"/>
        <item x="7"/>
        <item x="2"/>
        <item x="1"/>
        <item t="default"/>
      </items>
    </pivotField>
    <pivotField compact="0" showAll="0">
      <items count="29">
        <item x="2"/>
        <item x="17"/>
        <item x="20"/>
        <item x="22"/>
        <item x="15"/>
        <item x="12"/>
        <item x="0"/>
        <item x="8"/>
        <item x="10"/>
        <item x="14"/>
        <item x="16"/>
        <item x="24"/>
        <item x="27"/>
        <item x="25"/>
        <item x="21"/>
        <item x="18"/>
        <item x="13"/>
        <item x="19"/>
        <item x="26"/>
        <item x="23"/>
        <item x="7"/>
        <item x="9"/>
        <item x="3"/>
        <item x="4"/>
        <item x="1"/>
        <item x="6"/>
        <item x="5"/>
        <item x="11"/>
        <item t="default"/>
      </items>
    </pivotField>
    <pivotField axis="axisRow" compact="0" showAll="0">
      <items count="70">
        <item x="25"/>
        <item x="57"/>
        <item x="28"/>
        <item x="21"/>
        <item x="40"/>
        <item x="42"/>
        <item x="39"/>
        <item x="68"/>
        <item x="38"/>
        <item x="41"/>
        <item x="66"/>
        <item x="67"/>
        <item x="32"/>
        <item x="17"/>
        <item x="19"/>
        <item x="51"/>
        <item x="31"/>
        <item x="10"/>
        <item x="3"/>
        <item x="35"/>
        <item x="36"/>
        <item x="22"/>
        <item x="0"/>
        <item x="52"/>
        <item x="64"/>
        <item x="34"/>
        <item x="56"/>
        <item x="12"/>
        <item x="49"/>
        <item x="61"/>
        <item x="62"/>
        <item x="7"/>
        <item x="11"/>
        <item x="6"/>
        <item x="18"/>
        <item x="59"/>
        <item x="5"/>
        <item x="33"/>
        <item x="44"/>
        <item x="45"/>
        <item x="2"/>
        <item x="60"/>
        <item x="30"/>
        <item x="14"/>
        <item x="63"/>
        <item x="47"/>
        <item x="48"/>
        <item x="50"/>
        <item x="16"/>
        <item x="8"/>
        <item x="58"/>
        <item x="4"/>
        <item x="65"/>
        <item x="1"/>
        <item x="9"/>
        <item x="46"/>
        <item x="15"/>
        <item x="13"/>
        <item x="29"/>
        <item x="27"/>
        <item x="54"/>
        <item x="43"/>
        <item x="55"/>
        <item x="23"/>
        <item x="20"/>
        <item x="53"/>
        <item x="24"/>
        <item x="26"/>
        <item x="37"/>
        <item t="default"/>
      </items>
    </pivotField>
    <pivotField compact="0" showAll="0"/>
    <pivotField compact="0" showAll="0"/>
    <pivotField compact="0" showAll="0"/>
    <pivotField compact="0" showAll="0"/>
    <pivotField compact="0" showAll="0"/>
  </pivotFields>
  <rowFields count="1">
    <field x="2"/>
  </rowFields>
  <rowItems count="7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55"/>
  <sheetViews>
    <sheetView topLeftCell="A52" workbookViewId="0">
      <selection activeCell="B12" sqref="B12"/>
    </sheetView>
  </sheetViews>
  <sheetFormatPr defaultColWidth="9" defaultRowHeight="14"/>
  <cols>
    <col min="2" max="2" width="35.83203125"/>
  </cols>
  <sheetData>
    <row r="3" spans="1:2">
      <c r="B3" t="s">
        <v>0</v>
      </c>
    </row>
    <row r="4" spans="1:2">
      <c r="A4">
        <v>1</v>
      </c>
      <c r="B4" t="s">
        <v>1</v>
      </c>
    </row>
    <row r="5" spans="1:2">
      <c r="A5">
        <v>2</v>
      </c>
      <c r="B5" t="s">
        <v>2</v>
      </c>
    </row>
    <row r="6" spans="1:2">
      <c r="A6">
        <v>3</v>
      </c>
      <c r="B6" t="s">
        <v>3</v>
      </c>
    </row>
    <row r="7" spans="1:2">
      <c r="A7">
        <v>4</v>
      </c>
      <c r="B7" t="s">
        <v>4</v>
      </c>
    </row>
    <row r="8" spans="1:2">
      <c r="A8">
        <v>5</v>
      </c>
      <c r="B8" t="s">
        <v>5</v>
      </c>
    </row>
    <row r="9" spans="1:2">
      <c r="A9">
        <v>6</v>
      </c>
      <c r="B9" t="s">
        <v>6</v>
      </c>
    </row>
    <row r="10" spans="1:2">
      <c r="A10">
        <v>7</v>
      </c>
      <c r="B10" t="s">
        <v>7</v>
      </c>
    </row>
    <row r="11" spans="1:2">
      <c r="A11">
        <v>8</v>
      </c>
      <c r="B11" t="s">
        <v>8</v>
      </c>
    </row>
    <row r="12" spans="1:2">
      <c r="A12">
        <v>9</v>
      </c>
      <c r="B12" t="s">
        <v>9</v>
      </c>
    </row>
    <row r="13" spans="1:2">
      <c r="A13">
        <v>10</v>
      </c>
      <c r="B13" t="s">
        <v>10</v>
      </c>
    </row>
    <row r="14" spans="1:2">
      <c r="A14">
        <v>11</v>
      </c>
      <c r="B14" t="s">
        <v>11</v>
      </c>
    </row>
    <row r="15" spans="1:2">
      <c r="A15">
        <v>12</v>
      </c>
      <c r="B15" t="s">
        <v>12</v>
      </c>
    </row>
    <row r="16" spans="1:2">
      <c r="A16">
        <v>13</v>
      </c>
      <c r="B16" t="s">
        <v>13</v>
      </c>
    </row>
    <row r="17" spans="1:2">
      <c r="A17">
        <v>14</v>
      </c>
      <c r="B17" t="s">
        <v>14</v>
      </c>
    </row>
    <row r="18" spans="1:2">
      <c r="A18">
        <v>15</v>
      </c>
      <c r="B18" t="s">
        <v>15</v>
      </c>
    </row>
    <row r="19" spans="1:2">
      <c r="A19">
        <v>16</v>
      </c>
      <c r="B19" t="s">
        <v>16</v>
      </c>
    </row>
    <row r="20" spans="1:2">
      <c r="A20">
        <v>17</v>
      </c>
      <c r="B20" t="s">
        <v>17</v>
      </c>
    </row>
    <row r="21" spans="1:2">
      <c r="A21">
        <v>18</v>
      </c>
      <c r="B21" t="s">
        <v>18</v>
      </c>
    </row>
    <row r="22" spans="1:2">
      <c r="A22">
        <v>19</v>
      </c>
      <c r="B22" t="s">
        <v>19</v>
      </c>
    </row>
    <row r="23" spans="1:2">
      <c r="A23">
        <v>20</v>
      </c>
      <c r="B23" t="s">
        <v>20</v>
      </c>
    </row>
    <row r="24" spans="1:2">
      <c r="A24">
        <v>21</v>
      </c>
      <c r="B24" t="s">
        <v>21</v>
      </c>
    </row>
    <row r="25" spans="1:2">
      <c r="A25">
        <v>22</v>
      </c>
      <c r="B25" t="s">
        <v>22</v>
      </c>
    </row>
    <row r="26" spans="1:2">
      <c r="A26">
        <v>23</v>
      </c>
      <c r="B26" t="s">
        <v>23</v>
      </c>
    </row>
    <row r="27" spans="1:2">
      <c r="A27">
        <v>24</v>
      </c>
      <c r="B27" t="s">
        <v>24</v>
      </c>
    </row>
    <row r="28" spans="1:2">
      <c r="A28">
        <v>25</v>
      </c>
      <c r="B28" t="s">
        <v>25</v>
      </c>
    </row>
    <row r="29" spans="1:2">
      <c r="A29">
        <v>26</v>
      </c>
      <c r="B29" t="s">
        <v>26</v>
      </c>
    </row>
    <row r="30" spans="1:2">
      <c r="A30">
        <v>27</v>
      </c>
      <c r="B30" t="s">
        <v>27</v>
      </c>
    </row>
    <row r="31" spans="1:2">
      <c r="A31">
        <v>28</v>
      </c>
      <c r="B31" t="s">
        <v>28</v>
      </c>
    </row>
    <row r="32" spans="1:2">
      <c r="A32">
        <v>29</v>
      </c>
      <c r="B32" t="s">
        <v>29</v>
      </c>
    </row>
    <row r="33" spans="1:2">
      <c r="A33">
        <v>30</v>
      </c>
      <c r="B33" t="s">
        <v>30</v>
      </c>
    </row>
    <row r="34" spans="1:2">
      <c r="A34">
        <v>31</v>
      </c>
      <c r="B34" t="s">
        <v>31</v>
      </c>
    </row>
    <row r="35" spans="1:2">
      <c r="A35">
        <v>32</v>
      </c>
      <c r="B35" t="s">
        <v>32</v>
      </c>
    </row>
    <row r="36" spans="1:2">
      <c r="A36">
        <v>33</v>
      </c>
      <c r="B36" t="s">
        <v>33</v>
      </c>
    </row>
    <row r="37" spans="1:2">
      <c r="A37">
        <v>34</v>
      </c>
      <c r="B37" t="s">
        <v>34</v>
      </c>
    </row>
    <row r="38" spans="1:2">
      <c r="A38">
        <v>35</v>
      </c>
      <c r="B38" t="s">
        <v>35</v>
      </c>
    </row>
    <row r="39" spans="1:2">
      <c r="A39">
        <v>36</v>
      </c>
      <c r="B39" t="s">
        <v>36</v>
      </c>
    </row>
    <row r="40" spans="1:2">
      <c r="A40">
        <v>37</v>
      </c>
      <c r="B40" t="s">
        <v>37</v>
      </c>
    </row>
    <row r="41" spans="1:2">
      <c r="A41">
        <v>38</v>
      </c>
      <c r="B41" t="s">
        <v>38</v>
      </c>
    </row>
    <row r="42" spans="1:2">
      <c r="A42">
        <v>39</v>
      </c>
      <c r="B42" t="s">
        <v>39</v>
      </c>
    </row>
    <row r="43" spans="1:2">
      <c r="A43">
        <v>40</v>
      </c>
      <c r="B43" t="s">
        <v>40</v>
      </c>
    </row>
    <row r="44" spans="1:2">
      <c r="A44">
        <v>41</v>
      </c>
      <c r="B44" t="s">
        <v>41</v>
      </c>
    </row>
    <row r="45" spans="1:2">
      <c r="A45">
        <v>42</v>
      </c>
      <c r="B45" t="s">
        <v>42</v>
      </c>
    </row>
    <row r="46" spans="1:2">
      <c r="A46">
        <v>43</v>
      </c>
      <c r="B46" t="s">
        <v>43</v>
      </c>
    </row>
    <row r="47" spans="1:2">
      <c r="A47">
        <v>44</v>
      </c>
      <c r="B47" t="s">
        <v>44</v>
      </c>
    </row>
    <row r="48" spans="1:2">
      <c r="A48">
        <v>45</v>
      </c>
      <c r="B48" t="s">
        <v>45</v>
      </c>
    </row>
    <row r="49" spans="1:2">
      <c r="A49">
        <v>46</v>
      </c>
      <c r="B49" t="s">
        <v>46</v>
      </c>
    </row>
    <row r="50" spans="1:2">
      <c r="A50">
        <v>47</v>
      </c>
      <c r="B50" t="s">
        <v>47</v>
      </c>
    </row>
    <row r="51" spans="1:2">
      <c r="A51">
        <v>48</v>
      </c>
      <c r="B51" t="s">
        <v>48</v>
      </c>
    </row>
    <row r="52" spans="1:2">
      <c r="A52">
        <v>49</v>
      </c>
      <c r="B52" t="s">
        <v>49</v>
      </c>
    </row>
    <row r="53" spans="1:2">
      <c r="A53">
        <v>50</v>
      </c>
      <c r="B53" t="s">
        <v>50</v>
      </c>
    </row>
    <row r="54" spans="1:2">
      <c r="A54">
        <v>51</v>
      </c>
      <c r="B54" t="s">
        <v>51</v>
      </c>
    </row>
    <row r="55" spans="1:2">
      <c r="A55">
        <v>52</v>
      </c>
      <c r="B55" t="s">
        <v>52</v>
      </c>
    </row>
    <row r="56" spans="1:2">
      <c r="A56">
        <v>53</v>
      </c>
      <c r="B56" t="s">
        <v>53</v>
      </c>
    </row>
    <row r="57" spans="1:2">
      <c r="A57">
        <v>54</v>
      </c>
      <c r="B57" t="s">
        <v>54</v>
      </c>
    </row>
    <row r="58" spans="1:2">
      <c r="A58">
        <v>55</v>
      </c>
      <c r="B58" t="s">
        <v>55</v>
      </c>
    </row>
    <row r="59" spans="1:2">
      <c r="A59">
        <v>56</v>
      </c>
      <c r="B59" t="s">
        <v>56</v>
      </c>
    </row>
    <row r="60" spans="1:2">
      <c r="A60">
        <v>57</v>
      </c>
      <c r="B60" t="s">
        <v>57</v>
      </c>
    </row>
    <row r="61" spans="1:2">
      <c r="A61">
        <v>58</v>
      </c>
      <c r="B61" t="s">
        <v>58</v>
      </c>
    </row>
    <row r="62" spans="1:2">
      <c r="A62">
        <v>59</v>
      </c>
      <c r="B62" t="s">
        <v>59</v>
      </c>
    </row>
    <row r="63" spans="1:2">
      <c r="A63">
        <v>60</v>
      </c>
      <c r="B63" t="s">
        <v>60</v>
      </c>
    </row>
    <row r="64" spans="1:2">
      <c r="A64">
        <v>61</v>
      </c>
      <c r="B64" t="s">
        <v>61</v>
      </c>
    </row>
    <row r="65" spans="1:2">
      <c r="A65">
        <v>62</v>
      </c>
      <c r="B65" t="s">
        <v>62</v>
      </c>
    </row>
    <row r="66" spans="1:2">
      <c r="A66">
        <v>63</v>
      </c>
      <c r="B66" t="s">
        <v>63</v>
      </c>
    </row>
    <row r="67" spans="1:2">
      <c r="A67">
        <v>64</v>
      </c>
      <c r="B67" t="s">
        <v>64</v>
      </c>
    </row>
    <row r="68" spans="1:2">
      <c r="A68">
        <v>65</v>
      </c>
      <c r="B68" t="s">
        <v>65</v>
      </c>
    </row>
    <row r="69" spans="1:2">
      <c r="A69">
        <v>66</v>
      </c>
      <c r="B69" t="s">
        <v>66</v>
      </c>
    </row>
    <row r="70" spans="1:2">
      <c r="A70">
        <v>67</v>
      </c>
      <c r="B70" t="s">
        <v>67</v>
      </c>
    </row>
    <row r="71" spans="1:2">
      <c r="A71">
        <v>68</v>
      </c>
      <c r="B71" t="s">
        <v>68</v>
      </c>
    </row>
    <row r="72" spans="1:2">
      <c r="A72">
        <v>69</v>
      </c>
      <c r="B72" t="s">
        <v>69</v>
      </c>
    </row>
    <row r="73" spans="1:2">
      <c r="A73">
        <v>70</v>
      </c>
      <c r="B73" t="s">
        <v>70</v>
      </c>
    </row>
    <row r="74" spans="1:2">
      <c r="A74">
        <v>71</v>
      </c>
    </row>
    <row r="75" spans="1:2">
      <c r="A75">
        <v>72</v>
      </c>
    </row>
    <row r="76" spans="1:2">
      <c r="A76">
        <v>73</v>
      </c>
    </row>
    <row r="77" spans="1:2">
      <c r="A77">
        <v>74</v>
      </c>
    </row>
    <row r="78" spans="1:2">
      <c r="A78">
        <v>75</v>
      </c>
    </row>
    <row r="79" spans="1:2">
      <c r="A79">
        <v>76</v>
      </c>
    </row>
    <row r="80" spans="1:2">
      <c r="A80">
        <v>77</v>
      </c>
    </row>
    <row r="81" spans="1:1">
      <c r="A81">
        <v>78</v>
      </c>
    </row>
    <row r="82" spans="1:1">
      <c r="A82">
        <v>79</v>
      </c>
    </row>
    <row r="83" spans="1:1">
      <c r="A83">
        <v>80</v>
      </c>
    </row>
    <row r="84" spans="1:1">
      <c r="A84">
        <v>81</v>
      </c>
    </row>
    <row r="85" spans="1:1">
      <c r="A85">
        <v>82</v>
      </c>
    </row>
    <row r="86" spans="1:1">
      <c r="A86">
        <v>83</v>
      </c>
    </row>
    <row r="87" spans="1:1">
      <c r="A87">
        <v>84</v>
      </c>
    </row>
    <row r="88" spans="1:1">
      <c r="A88">
        <v>85</v>
      </c>
    </row>
    <row r="89" spans="1:1">
      <c r="A89">
        <v>86</v>
      </c>
    </row>
    <row r="90" spans="1:1">
      <c r="A90">
        <v>87</v>
      </c>
    </row>
    <row r="91" spans="1:1">
      <c r="A91">
        <v>88</v>
      </c>
    </row>
    <row r="92" spans="1:1">
      <c r="A92">
        <v>89</v>
      </c>
    </row>
    <row r="93" spans="1:1">
      <c r="A93">
        <v>90</v>
      </c>
    </row>
    <row r="94" spans="1:1">
      <c r="A94">
        <v>91</v>
      </c>
    </row>
    <row r="95" spans="1:1">
      <c r="A95">
        <v>92</v>
      </c>
    </row>
    <row r="96" spans="1:1">
      <c r="A96">
        <v>93</v>
      </c>
    </row>
    <row r="97" spans="1:1">
      <c r="A97">
        <v>94</v>
      </c>
    </row>
    <row r="98" spans="1:1">
      <c r="A98">
        <v>95</v>
      </c>
    </row>
    <row r="99" spans="1:1">
      <c r="A99">
        <v>96</v>
      </c>
    </row>
    <row r="100" spans="1:1">
      <c r="A100">
        <v>97</v>
      </c>
    </row>
    <row r="101" spans="1:1">
      <c r="A101">
        <v>98</v>
      </c>
    </row>
    <row r="102" spans="1:1">
      <c r="A102">
        <v>99</v>
      </c>
    </row>
    <row r="103" spans="1:1">
      <c r="A103">
        <v>100</v>
      </c>
    </row>
    <row r="104" spans="1:1">
      <c r="A104">
        <v>101</v>
      </c>
    </row>
    <row r="105" spans="1:1">
      <c r="A105">
        <v>102</v>
      </c>
    </row>
    <row r="106" spans="1:1">
      <c r="A106">
        <v>103</v>
      </c>
    </row>
    <row r="107" spans="1:1">
      <c r="A107">
        <v>104</v>
      </c>
    </row>
    <row r="108" spans="1:1">
      <c r="A108">
        <v>105</v>
      </c>
    </row>
    <row r="109" spans="1:1">
      <c r="A109">
        <v>106</v>
      </c>
    </row>
    <row r="110" spans="1:1">
      <c r="A110">
        <v>107</v>
      </c>
    </row>
    <row r="111" spans="1:1">
      <c r="A111">
        <v>108</v>
      </c>
    </row>
    <row r="112" spans="1:1">
      <c r="A112">
        <v>109</v>
      </c>
    </row>
    <row r="113" spans="1:1">
      <c r="A113">
        <v>110</v>
      </c>
    </row>
    <row r="114" spans="1:1">
      <c r="A114">
        <v>111</v>
      </c>
    </row>
    <row r="115" spans="1:1">
      <c r="A115">
        <v>112</v>
      </c>
    </row>
    <row r="116" spans="1:1">
      <c r="A116">
        <v>113</v>
      </c>
    </row>
    <row r="117" spans="1:1">
      <c r="A117">
        <v>114</v>
      </c>
    </row>
    <row r="118" spans="1:1">
      <c r="A118">
        <v>115</v>
      </c>
    </row>
    <row r="119" spans="1:1">
      <c r="A119">
        <v>116</v>
      </c>
    </row>
    <row r="120" spans="1:1">
      <c r="A120">
        <v>117</v>
      </c>
    </row>
    <row r="121" spans="1:1">
      <c r="A121">
        <v>118</v>
      </c>
    </row>
    <row r="122" spans="1:1">
      <c r="A122">
        <v>119</v>
      </c>
    </row>
    <row r="123" spans="1:1">
      <c r="A123">
        <v>120</v>
      </c>
    </row>
    <row r="124" spans="1:1">
      <c r="A124">
        <v>121</v>
      </c>
    </row>
    <row r="125" spans="1:1">
      <c r="A125">
        <v>122</v>
      </c>
    </row>
    <row r="126" spans="1:1">
      <c r="A126">
        <v>123</v>
      </c>
    </row>
    <row r="127" spans="1:1">
      <c r="A127">
        <v>124</v>
      </c>
    </row>
    <row r="128" spans="1:1">
      <c r="A128">
        <v>125</v>
      </c>
    </row>
    <row r="129" spans="1:1">
      <c r="A129">
        <v>126</v>
      </c>
    </row>
    <row r="130" spans="1:1">
      <c r="A130">
        <v>127</v>
      </c>
    </row>
    <row r="131" spans="1:1">
      <c r="A131">
        <v>128</v>
      </c>
    </row>
    <row r="132" spans="1:1">
      <c r="A132">
        <v>129</v>
      </c>
    </row>
    <row r="133" spans="1:1">
      <c r="A133">
        <v>130</v>
      </c>
    </row>
    <row r="134" spans="1:1">
      <c r="A134">
        <v>131</v>
      </c>
    </row>
    <row r="135" spans="1:1">
      <c r="A135">
        <v>132</v>
      </c>
    </row>
    <row r="136" spans="1:1">
      <c r="A136">
        <v>133</v>
      </c>
    </row>
    <row r="137" spans="1:1">
      <c r="A137">
        <v>134</v>
      </c>
    </row>
    <row r="138" spans="1:1">
      <c r="A138">
        <v>135</v>
      </c>
    </row>
    <row r="139" spans="1:1">
      <c r="A139">
        <v>136</v>
      </c>
    </row>
    <row r="140" spans="1:1">
      <c r="A140">
        <v>137</v>
      </c>
    </row>
    <row r="141" spans="1:1">
      <c r="A141">
        <v>138</v>
      </c>
    </row>
    <row r="142" spans="1:1">
      <c r="A142">
        <v>139</v>
      </c>
    </row>
    <row r="143" spans="1:1">
      <c r="A143">
        <v>140</v>
      </c>
    </row>
    <row r="144" spans="1:1">
      <c r="A144">
        <v>141</v>
      </c>
    </row>
    <row r="145" spans="1:1">
      <c r="A145">
        <v>142</v>
      </c>
    </row>
    <row r="146" spans="1:1">
      <c r="A146">
        <v>143</v>
      </c>
    </row>
    <row r="147" spans="1:1">
      <c r="A147">
        <v>144</v>
      </c>
    </row>
    <row r="148" spans="1:1">
      <c r="A148">
        <v>145</v>
      </c>
    </row>
    <row r="149" spans="1:1">
      <c r="A149">
        <v>146</v>
      </c>
    </row>
    <row r="150" spans="1:1">
      <c r="A150">
        <v>147</v>
      </c>
    </row>
    <row r="151" spans="1:1">
      <c r="A151">
        <v>148</v>
      </c>
    </row>
    <row r="152" spans="1:1">
      <c r="A152">
        <v>149</v>
      </c>
    </row>
    <row r="153" spans="1:1">
      <c r="A153">
        <v>150</v>
      </c>
    </row>
    <row r="154" spans="1:1">
      <c r="A154">
        <v>151</v>
      </c>
    </row>
    <row r="155" spans="1:1">
      <c r="A155">
        <v>152</v>
      </c>
    </row>
    <row r="156" spans="1:1">
      <c r="A156">
        <v>153</v>
      </c>
    </row>
    <row r="157" spans="1:1">
      <c r="A157">
        <v>154</v>
      </c>
    </row>
    <row r="158" spans="1:1">
      <c r="A158">
        <v>155</v>
      </c>
    </row>
    <row r="159" spans="1:1">
      <c r="A159">
        <v>156</v>
      </c>
    </row>
    <row r="160" spans="1:1">
      <c r="A160">
        <v>157</v>
      </c>
    </row>
    <row r="161" spans="1:1">
      <c r="A161">
        <v>158</v>
      </c>
    </row>
    <row r="162" spans="1:1">
      <c r="A162">
        <v>159</v>
      </c>
    </row>
    <row r="163" spans="1:1">
      <c r="A163">
        <v>160</v>
      </c>
    </row>
    <row r="164" spans="1:1">
      <c r="A164">
        <v>161</v>
      </c>
    </row>
    <row r="165" spans="1:1">
      <c r="A165">
        <v>162</v>
      </c>
    </row>
    <row r="166" spans="1:1">
      <c r="A166">
        <v>163</v>
      </c>
    </row>
    <row r="167" spans="1:1">
      <c r="A167">
        <v>164</v>
      </c>
    </row>
    <row r="168" spans="1:1">
      <c r="A168">
        <v>165</v>
      </c>
    </row>
    <row r="169" spans="1:1">
      <c r="A169">
        <v>166</v>
      </c>
    </row>
    <row r="170" spans="1:1">
      <c r="A170">
        <v>167</v>
      </c>
    </row>
    <row r="171" spans="1:1">
      <c r="A171">
        <v>168</v>
      </c>
    </row>
    <row r="172" spans="1:1">
      <c r="A172">
        <v>169</v>
      </c>
    </row>
    <row r="173" spans="1:1">
      <c r="A173">
        <v>170</v>
      </c>
    </row>
    <row r="174" spans="1:1">
      <c r="A174">
        <v>171</v>
      </c>
    </row>
    <row r="175" spans="1:1">
      <c r="A175">
        <v>172</v>
      </c>
    </row>
    <row r="176" spans="1:1">
      <c r="A176">
        <v>173</v>
      </c>
    </row>
    <row r="177" spans="1:1">
      <c r="A177">
        <v>174</v>
      </c>
    </row>
    <row r="178" spans="1:1">
      <c r="A178">
        <v>175</v>
      </c>
    </row>
    <row r="179" spans="1:1">
      <c r="A179">
        <v>176</v>
      </c>
    </row>
    <row r="180" spans="1:1">
      <c r="A180">
        <v>177</v>
      </c>
    </row>
    <row r="181" spans="1:1">
      <c r="A181">
        <v>178</v>
      </c>
    </row>
    <row r="182" spans="1:1">
      <c r="A182">
        <v>179</v>
      </c>
    </row>
    <row r="183" spans="1:1">
      <c r="A183">
        <v>180</v>
      </c>
    </row>
    <row r="184" spans="1:1">
      <c r="A184">
        <v>181</v>
      </c>
    </row>
    <row r="185" spans="1:1">
      <c r="A185">
        <v>182</v>
      </c>
    </row>
    <row r="186" spans="1:1">
      <c r="A186">
        <v>183</v>
      </c>
    </row>
    <row r="187" spans="1:1">
      <c r="A187">
        <v>184</v>
      </c>
    </row>
    <row r="188" spans="1:1">
      <c r="A188">
        <v>185</v>
      </c>
    </row>
    <row r="189" spans="1:1">
      <c r="A189">
        <v>186</v>
      </c>
    </row>
    <row r="190" spans="1:1">
      <c r="A190">
        <v>187</v>
      </c>
    </row>
    <row r="191" spans="1:1">
      <c r="A191">
        <v>188</v>
      </c>
    </row>
    <row r="192" spans="1:1">
      <c r="A192">
        <v>189</v>
      </c>
    </row>
    <row r="193" spans="1:1">
      <c r="A193">
        <v>190</v>
      </c>
    </row>
    <row r="194" spans="1:1">
      <c r="A194">
        <v>191</v>
      </c>
    </row>
    <row r="195" spans="1:1">
      <c r="A195">
        <v>192</v>
      </c>
    </row>
    <row r="196" spans="1:1">
      <c r="A196">
        <v>193</v>
      </c>
    </row>
    <row r="197" spans="1:1">
      <c r="A197">
        <v>194</v>
      </c>
    </row>
    <row r="198" spans="1:1">
      <c r="A198">
        <v>195</v>
      </c>
    </row>
    <row r="199" spans="1:1">
      <c r="A199">
        <v>196</v>
      </c>
    </row>
    <row r="200" spans="1:1">
      <c r="A200">
        <v>197</v>
      </c>
    </row>
    <row r="201" spans="1:1">
      <c r="A201">
        <v>198</v>
      </c>
    </row>
    <row r="202" spans="1:1">
      <c r="A202">
        <v>199</v>
      </c>
    </row>
    <row r="203" spans="1:1">
      <c r="A203">
        <v>200</v>
      </c>
    </row>
    <row r="204" spans="1:1">
      <c r="A204">
        <v>201</v>
      </c>
    </row>
    <row r="205" spans="1:1">
      <c r="A205">
        <v>202</v>
      </c>
    </row>
    <row r="206" spans="1:1">
      <c r="A206">
        <v>203</v>
      </c>
    </row>
    <row r="207" spans="1:1">
      <c r="A207">
        <v>204</v>
      </c>
    </row>
    <row r="208" spans="1:1">
      <c r="A208">
        <v>205</v>
      </c>
    </row>
    <row r="209" spans="1:1">
      <c r="A209">
        <v>206</v>
      </c>
    </row>
    <row r="210" spans="1:1">
      <c r="A210">
        <v>207</v>
      </c>
    </row>
    <row r="211" spans="1:1">
      <c r="A211">
        <v>208</v>
      </c>
    </row>
    <row r="212" spans="1:1">
      <c r="A212">
        <v>209</v>
      </c>
    </row>
    <row r="213" spans="1:1">
      <c r="A213">
        <v>210</v>
      </c>
    </row>
    <row r="214" spans="1:1">
      <c r="A214">
        <v>211</v>
      </c>
    </row>
    <row r="215" spans="1:1">
      <c r="A215">
        <v>212</v>
      </c>
    </row>
    <row r="216" spans="1:1">
      <c r="A216">
        <v>213</v>
      </c>
    </row>
    <row r="217" spans="1:1">
      <c r="A217">
        <v>214</v>
      </c>
    </row>
    <row r="218" spans="1:1">
      <c r="A218">
        <v>215</v>
      </c>
    </row>
    <row r="219" spans="1:1">
      <c r="A219">
        <v>216</v>
      </c>
    </row>
    <row r="220" spans="1:1">
      <c r="A220">
        <v>217</v>
      </c>
    </row>
    <row r="221" spans="1:1">
      <c r="A221">
        <v>218</v>
      </c>
    </row>
    <row r="222" spans="1:1">
      <c r="A222">
        <v>219</v>
      </c>
    </row>
    <row r="223" spans="1:1">
      <c r="A223">
        <v>220</v>
      </c>
    </row>
    <row r="224" spans="1:1">
      <c r="A224">
        <v>221</v>
      </c>
    </row>
    <row r="225" spans="1:1">
      <c r="A225">
        <v>222</v>
      </c>
    </row>
    <row r="226" spans="1:1">
      <c r="A226">
        <v>223</v>
      </c>
    </row>
    <row r="227" spans="1:1">
      <c r="A227">
        <v>224</v>
      </c>
    </row>
    <row r="228" spans="1:1">
      <c r="A228">
        <v>225</v>
      </c>
    </row>
    <row r="229" spans="1:1">
      <c r="A229">
        <v>226</v>
      </c>
    </row>
    <row r="230" spans="1:1">
      <c r="A230">
        <v>227</v>
      </c>
    </row>
    <row r="231" spans="1:1">
      <c r="A231">
        <v>228</v>
      </c>
    </row>
    <row r="232" spans="1:1">
      <c r="A232">
        <v>229</v>
      </c>
    </row>
    <row r="233" spans="1:1">
      <c r="A233">
        <v>230</v>
      </c>
    </row>
    <row r="234" spans="1:1">
      <c r="A234">
        <v>231</v>
      </c>
    </row>
    <row r="235" spans="1:1">
      <c r="A235">
        <v>232</v>
      </c>
    </row>
    <row r="236" spans="1:1">
      <c r="A236">
        <v>233</v>
      </c>
    </row>
    <row r="237" spans="1:1">
      <c r="A237">
        <v>234</v>
      </c>
    </row>
    <row r="238" spans="1:1">
      <c r="A238">
        <v>235</v>
      </c>
    </row>
    <row r="239" spans="1:1">
      <c r="A239">
        <v>236</v>
      </c>
    </row>
    <row r="240" spans="1:1">
      <c r="A240">
        <v>237</v>
      </c>
    </row>
    <row r="241" spans="1:1">
      <c r="A241">
        <v>238</v>
      </c>
    </row>
    <row r="242" spans="1:1">
      <c r="A242">
        <v>239</v>
      </c>
    </row>
    <row r="243" spans="1:1">
      <c r="A243">
        <v>240</v>
      </c>
    </row>
    <row r="244" spans="1:1">
      <c r="A244">
        <v>241</v>
      </c>
    </row>
    <row r="245" spans="1:1">
      <c r="A245">
        <v>242</v>
      </c>
    </row>
    <row r="246" spans="1:1">
      <c r="A246">
        <v>243</v>
      </c>
    </row>
    <row r="247" spans="1:1">
      <c r="A247">
        <v>244</v>
      </c>
    </row>
    <row r="248" spans="1:1">
      <c r="A248">
        <v>245</v>
      </c>
    </row>
    <row r="249" spans="1:1">
      <c r="A249">
        <v>246</v>
      </c>
    </row>
    <row r="250" spans="1:1">
      <c r="A250">
        <v>247</v>
      </c>
    </row>
    <row r="251" spans="1:1">
      <c r="A251">
        <v>248</v>
      </c>
    </row>
    <row r="252" spans="1:1">
      <c r="A252">
        <v>249</v>
      </c>
    </row>
    <row r="253" spans="1:1">
      <c r="A253">
        <v>250</v>
      </c>
    </row>
    <row r="254" spans="1:1">
      <c r="A254">
        <v>251</v>
      </c>
    </row>
    <row r="255" spans="1:1">
      <c r="A255">
        <v>252</v>
      </c>
    </row>
    <row r="256" spans="1:1">
      <c r="A256">
        <v>253</v>
      </c>
    </row>
    <row r="257" spans="1:1">
      <c r="A257">
        <v>254</v>
      </c>
    </row>
    <row r="258" spans="1:1">
      <c r="A258">
        <v>255</v>
      </c>
    </row>
    <row r="259" spans="1:1">
      <c r="A259">
        <v>256</v>
      </c>
    </row>
    <row r="260" spans="1:1">
      <c r="A260">
        <v>257</v>
      </c>
    </row>
    <row r="261" spans="1:1">
      <c r="A261">
        <v>258</v>
      </c>
    </row>
    <row r="262" spans="1:1">
      <c r="A262">
        <v>259</v>
      </c>
    </row>
    <row r="263" spans="1:1">
      <c r="A263">
        <v>260</v>
      </c>
    </row>
    <row r="264" spans="1:1">
      <c r="A264">
        <v>261</v>
      </c>
    </row>
    <row r="265" spans="1:1">
      <c r="A265">
        <v>262</v>
      </c>
    </row>
    <row r="266" spans="1:1">
      <c r="A266">
        <v>263</v>
      </c>
    </row>
    <row r="267" spans="1:1">
      <c r="A267">
        <v>264</v>
      </c>
    </row>
    <row r="268" spans="1:1">
      <c r="A268">
        <v>265</v>
      </c>
    </row>
    <row r="269" spans="1:1">
      <c r="A269">
        <v>266</v>
      </c>
    </row>
    <row r="270" spans="1:1">
      <c r="A270">
        <v>267</v>
      </c>
    </row>
    <row r="271" spans="1:1">
      <c r="A271">
        <v>268</v>
      </c>
    </row>
    <row r="272" spans="1:1">
      <c r="A272">
        <v>269</v>
      </c>
    </row>
    <row r="273" spans="1:1">
      <c r="A273">
        <v>270</v>
      </c>
    </row>
    <row r="274" spans="1:1">
      <c r="A274">
        <v>271</v>
      </c>
    </row>
    <row r="275" spans="1:1">
      <c r="A275">
        <v>272</v>
      </c>
    </row>
    <row r="276" spans="1:1">
      <c r="A276">
        <v>273</v>
      </c>
    </row>
    <row r="277" spans="1:1">
      <c r="A277">
        <v>274</v>
      </c>
    </row>
    <row r="278" spans="1:1">
      <c r="A278">
        <v>275</v>
      </c>
    </row>
    <row r="279" spans="1:1">
      <c r="A279">
        <v>276</v>
      </c>
    </row>
    <row r="280" spans="1:1">
      <c r="A280">
        <v>277</v>
      </c>
    </row>
    <row r="281" spans="1:1">
      <c r="A281">
        <v>278</v>
      </c>
    </row>
    <row r="282" spans="1:1">
      <c r="A282">
        <v>279</v>
      </c>
    </row>
    <row r="283" spans="1:1">
      <c r="A283">
        <v>280</v>
      </c>
    </row>
    <row r="284" spans="1:1">
      <c r="A284">
        <v>281</v>
      </c>
    </row>
    <row r="285" spans="1:1">
      <c r="A285">
        <v>282</v>
      </c>
    </row>
    <row r="286" spans="1:1">
      <c r="A286">
        <v>283</v>
      </c>
    </row>
    <row r="287" spans="1:1">
      <c r="A287">
        <v>284</v>
      </c>
    </row>
    <row r="288" spans="1:1">
      <c r="A288">
        <v>285</v>
      </c>
    </row>
    <row r="289" spans="1:1">
      <c r="A289">
        <v>286</v>
      </c>
    </row>
    <row r="290" spans="1:1">
      <c r="A290">
        <v>287</v>
      </c>
    </row>
    <row r="291" spans="1:1">
      <c r="A291">
        <v>288</v>
      </c>
    </row>
    <row r="292" spans="1:1">
      <c r="A292">
        <v>289</v>
      </c>
    </row>
    <row r="293" spans="1:1">
      <c r="A293">
        <v>290</v>
      </c>
    </row>
    <row r="294" spans="1:1">
      <c r="A294">
        <v>291</v>
      </c>
    </row>
    <row r="295" spans="1:1">
      <c r="A295">
        <v>292</v>
      </c>
    </row>
    <row r="296" spans="1:1">
      <c r="A296">
        <v>293</v>
      </c>
    </row>
    <row r="297" spans="1:1">
      <c r="A297">
        <v>294</v>
      </c>
    </row>
    <row r="298" spans="1:1">
      <c r="A298">
        <v>295</v>
      </c>
    </row>
    <row r="299" spans="1:1">
      <c r="A299">
        <v>296</v>
      </c>
    </row>
    <row r="300" spans="1:1">
      <c r="A300">
        <v>297</v>
      </c>
    </row>
    <row r="301" spans="1:1">
      <c r="A301">
        <v>298</v>
      </c>
    </row>
    <row r="302" spans="1:1">
      <c r="A302">
        <v>299</v>
      </c>
    </row>
    <row r="303" spans="1:1">
      <c r="A303">
        <v>300</v>
      </c>
    </row>
    <row r="304" spans="1:1">
      <c r="A304">
        <v>301</v>
      </c>
    </row>
    <row r="305" spans="1:1">
      <c r="A305">
        <v>302</v>
      </c>
    </row>
    <row r="306" spans="1:1">
      <c r="A306">
        <v>303</v>
      </c>
    </row>
    <row r="307" spans="1:1">
      <c r="A307">
        <v>304</v>
      </c>
    </row>
    <row r="308" spans="1:1">
      <c r="A308">
        <v>305</v>
      </c>
    </row>
    <row r="309" spans="1:1">
      <c r="A309">
        <v>306</v>
      </c>
    </row>
    <row r="310" spans="1:1">
      <c r="A310">
        <v>307</v>
      </c>
    </row>
    <row r="311" spans="1:1">
      <c r="A311">
        <v>308</v>
      </c>
    </row>
    <row r="312" spans="1:1">
      <c r="A312">
        <v>309</v>
      </c>
    </row>
    <row r="313" spans="1:1">
      <c r="A313">
        <v>310</v>
      </c>
    </row>
    <row r="314" spans="1:1">
      <c r="A314">
        <v>311</v>
      </c>
    </row>
    <row r="315" spans="1:1">
      <c r="A315">
        <v>312</v>
      </c>
    </row>
    <row r="316" spans="1:1">
      <c r="A316">
        <v>313</v>
      </c>
    </row>
    <row r="317" spans="1:1">
      <c r="A317">
        <v>314</v>
      </c>
    </row>
    <row r="318" spans="1:1">
      <c r="A318">
        <v>315</v>
      </c>
    </row>
    <row r="319" spans="1:1">
      <c r="A319">
        <v>316</v>
      </c>
    </row>
    <row r="320" spans="1:1">
      <c r="A320">
        <v>317</v>
      </c>
    </row>
    <row r="321" spans="1:1">
      <c r="A321">
        <v>318</v>
      </c>
    </row>
    <row r="322" spans="1:1">
      <c r="A322">
        <v>319</v>
      </c>
    </row>
    <row r="323" spans="1:1">
      <c r="A323">
        <v>320</v>
      </c>
    </row>
    <row r="324" spans="1:1">
      <c r="A324">
        <v>321</v>
      </c>
    </row>
    <row r="325" spans="1:1">
      <c r="A325">
        <v>322</v>
      </c>
    </row>
    <row r="326" spans="1:1">
      <c r="A326">
        <v>323</v>
      </c>
    </row>
    <row r="327" spans="1:1">
      <c r="A327">
        <v>324</v>
      </c>
    </row>
    <row r="328" spans="1:1">
      <c r="A328">
        <v>325</v>
      </c>
    </row>
    <row r="329" spans="1:1">
      <c r="A329">
        <v>326</v>
      </c>
    </row>
    <row r="330" spans="1:1">
      <c r="A330">
        <v>327</v>
      </c>
    </row>
    <row r="331" spans="1:1">
      <c r="A331">
        <v>328</v>
      </c>
    </row>
    <row r="332" spans="1:1">
      <c r="A332">
        <v>329</v>
      </c>
    </row>
    <row r="333" spans="1:1">
      <c r="A333">
        <v>330</v>
      </c>
    </row>
    <row r="334" spans="1:1">
      <c r="A334">
        <v>331</v>
      </c>
    </row>
    <row r="335" spans="1:1">
      <c r="A335">
        <v>332</v>
      </c>
    </row>
    <row r="336" spans="1:1">
      <c r="A336">
        <v>333</v>
      </c>
    </row>
    <row r="337" spans="1:1">
      <c r="A337">
        <v>334</v>
      </c>
    </row>
    <row r="338" spans="1:1">
      <c r="A338">
        <v>335</v>
      </c>
    </row>
    <row r="339" spans="1:1">
      <c r="A339">
        <v>336</v>
      </c>
    </row>
    <row r="340" spans="1:1">
      <c r="A340">
        <v>337</v>
      </c>
    </row>
    <row r="341" spans="1:1">
      <c r="A341">
        <v>338</v>
      </c>
    </row>
    <row r="342" spans="1:1">
      <c r="A342">
        <v>339</v>
      </c>
    </row>
    <row r="343" spans="1:1">
      <c r="A343">
        <v>340</v>
      </c>
    </row>
    <row r="344" spans="1:1">
      <c r="A344">
        <v>341</v>
      </c>
    </row>
    <row r="345" spans="1:1">
      <c r="A345">
        <v>342</v>
      </c>
    </row>
    <row r="346" spans="1:1">
      <c r="A346">
        <v>343</v>
      </c>
    </row>
    <row r="347" spans="1:1">
      <c r="A347">
        <v>344</v>
      </c>
    </row>
    <row r="348" spans="1:1">
      <c r="A348">
        <v>345</v>
      </c>
    </row>
    <row r="349" spans="1:1">
      <c r="A349">
        <v>346</v>
      </c>
    </row>
    <row r="350" spans="1:1">
      <c r="A350">
        <v>347</v>
      </c>
    </row>
    <row r="351" spans="1:1">
      <c r="A351">
        <v>348</v>
      </c>
    </row>
    <row r="352" spans="1:1">
      <c r="A352">
        <v>349</v>
      </c>
    </row>
    <row r="353" spans="1:1">
      <c r="A353">
        <v>350</v>
      </c>
    </row>
    <row r="354" spans="1:1">
      <c r="A354">
        <v>351</v>
      </c>
    </row>
    <row r="355" spans="1:1">
      <c r="A355">
        <v>352</v>
      </c>
    </row>
  </sheetData>
  <phoneticPr fontId="1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26"/>
  <sheetViews>
    <sheetView tabSelected="1" topLeftCell="A19" workbookViewId="0">
      <selection activeCell="F30" sqref="F30"/>
    </sheetView>
  </sheetViews>
  <sheetFormatPr defaultColWidth="9" defaultRowHeight="14"/>
  <cols>
    <col min="1" max="1" width="6.5" customWidth="1"/>
    <col min="2" max="2" width="8.5" customWidth="1"/>
    <col min="3" max="3" width="7.5" customWidth="1"/>
    <col min="4" max="4" width="5" style="23" customWidth="1"/>
    <col min="5" max="5" width="22.5" customWidth="1"/>
    <col min="6" max="6" width="54.75" customWidth="1"/>
    <col min="7" max="7" width="4.83203125" style="24" customWidth="1"/>
    <col min="8" max="8" width="9.25" style="24" customWidth="1"/>
    <col min="9" max="9" width="23.08203125" style="24" customWidth="1"/>
  </cols>
  <sheetData>
    <row r="1" spans="1:9" ht="26">
      <c r="A1" s="40" t="s">
        <v>71</v>
      </c>
      <c r="B1" s="41"/>
      <c r="C1" s="41"/>
      <c r="D1" s="42"/>
      <c r="E1" s="41"/>
      <c r="F1" s="41"/>
      <c r="G1" s="41"/>
      <c r="H1" s="41"/>
      <c r="I1" s="41"/>
    </row>
    <row r="2" spans="1:9" ht="15">
      <c r="A2" s="43" t="s">
        <v>72</v>
      </c>
      <c r="B2" s="43"/>
      <c r="C2" s="43"/>
      <c r="D2" s="44"/>
      <c r="E2" s="43"/>
      <c r="F2" s="43"/>
      <c r="G2" s="43"/>
      <c r="H2" s="43"/>
      <c r="I2" s="43"/>
    </row>
    <row r="3" spans="1:9" ht="43.5">
      <c r="A3" s="25" t="s">
        <v>73</v>
      </c>
      <c r="B3" s="25" t="s">
        <v>74</v>
      </c>
      <c r="C3" s="25" t="s">
        <v>0</v>
      </c>
      <c r="D3" s="26" t="s">
        <v>75</v>
      </c>
      <c r="E3" s="25" t="s">
        <v>76</v>
      </c>
      <c r="F3" s="27" t="s">
        <v>77</v>
      </c>
      <c r="G3" s="28" t="s">
        <v>78</v>
      </c>
      <c r="H3" s="28" t="s">
        <v>79</v>
      </c>
      <c r="I3" s="25" t="s">
        <v>80</v>
      </c>
    </row>
    <row r="4" spans="1:9" s="22" customFormat="1" ht="27">
      <c r="A4" s="1" t="s">
        <v>81</v>
      </c>
      <c r="B4" s="1" t="s">
        <v>82</v>
      </c>
      <c r="C4" s="1" t="s">
        <v>23</v>
      </c>
      <c r="D4" s="2"/>
      <c r="E4" s="19" t="s">
        <v>83</v>
      </c>
      <c r="F4" s="19" t="s">
        <v>84</v>
      </c>
      <c r="G4" s="29" t="s">
        <v>85</v>
      </c>
      <c r="H4" s="29">
        <v>540</v>
      </c>
      <c r="I4" s="29"/>
    </row>
    <row r="5" spans="1:9" s="22" customFormat="1" ht="27">
      <c r="A5" s="1" t="s">
        <v>81</v>
      </c>
      <c r="B5" s="1" t="s">
        <v>82</v>
      </c>
      <c r="C5" s="1" t="s">
        <v>23</v>
      </c>
      <c r="D5" s="2"/>
      <c r="E5" s="19" t="s">
        <v>86</v>
      </c>
      <c r="F5" s="19" t="s">
        <v>87</v>
      </c>
      <c r="G5" s="29" t="s">
        <v>85</v>
      </c>
      <c r="H5" s="29">
        <v>700</v>
      </c>
      <c r="I5" s="29"/>
    </row>
    <row r="6" spans="1:9" s="22" customFormat="1" ht="27">
      <c r="A6" s="1" t="s">
        <v>81</v>
      </c>
      <c r="B6" s="1" t="s">
        <v>82</v>
      </c>
      <c r="C6" s="1" t="s">
        <v>23</v>
      </c>
      <c r="D6" s="2"/>
      <c r="E6" s="19" t="s">
        <v>88</v>
      </c>
      <c r="F6" s="19" t="s">
        <v>89</v>
      </c>
      <c r="G6" s="29" t="s">
        <v>85</v>
      </c>
      <c r="H6" s="29">
        <v>810</v>
      </c>
      <c r="I6" s="29"/>
    </row>
    <row r="7" spans="1:9" s="22" customFormat="1" ht="27">
      <c r="A7" s="1" t="s">
        <v>81</v>
      </c>
      <c r="B7" s="1" t="s">
        <v>82</v>
      </c>
      <c r="C7" s="1" t="s">
        <v>23</v>
      </c>
      <c r="D7" s="2"/>
      <c r="E7" s="19" t="s">
        <v>90</v>
      </c>
      <c r="F7" s="19" t="s">
        <v>91</v>
      </c>
      <c r="G7" s="29" t="s">
        <v>85</v>
      </c>
      <c r="H7" s="29">
        <v>1500</v>
      </c>
      <c r="I7" s="29"/>
    </row>
    <row r="8" spans="1:9" s="22" customFormat="1" ht="27">
      <c r="A8" s="1" t="s">
        <v>81</v>
      </c>
      <c r="B8" s="1" t="s">
        <v>82</v>
      </c>
      <c r="C8" s="1" t="s">
        <v>23</v>
      </c>
      <c r="D8" s="2"/>
      <c r="E8" s="19" t="s">
        <v>92</v>
      </c>
      <c r="F8" s="19" t="s">
        <v>93</v>
      </c>
      <c r="G8" s="29" t="s">
        <v>85</v>
      </c>
      <c r="H8" s="29">
        <v>2400</v>
      </c>
      <c r="I8" s="29"/>
    </row>
    <row r="9" spans="1:9" s="22" customFormat="1" ht="27">
      <c r="A9" s="1" t="s">
        <v>81</v>
      </c>
      <c r="B9" s="1" t="s">
        <v>82</v>
      </c>
      <c r="C9" s="1" t="s">
        <v>23</v>
      </c>
      <c r="D9" s="2"/>
      <c r="E9" s="19" t="s">
        <v>94</v>
      </c>
      <c r="F9" s="19" t="s">
        <v>95</v>
      </c>
      <c r="G9" s="29" t="s">
        <v>85</v>
      </c>
      <c r="H9" s="29">
        <v>3600</v>
      </c>
      <c r="I9" s="29"/>
    </row>
    <row r="10" spans="1:9" ht="27">
      <c r="A10" s="3" t="s">
        <v>81</v>
      </c>
      <c r="B10" s="3" t="s">
        <v>82</v>
      </c>
      <c r="C10" s="3" t="s">
        <v>54</v>
      </c>
      <c r="D10" s="30"/>
      <c r="E10" s="3" t="s">
        <v>96</v>
      </c>
      <c r="F10" s="3" t="s">
        <v>97</v>
      </c>
      <c r="G10" s="31" t="s">
        <v>98</v>
      </c>
      <c r="H10" s="32">
        <v>330</v>
      </c>
      <c r="I10" s="33"/>
    </row>
    <row r="11" spans="1:9" ht="27">
      <c r="A11" s="3" t="s">
        <v>81</v>
      </c>
      <c r="B11" s="3" t="s">
        <v>82</v>
      </c>
      <c r="C11" s="3" t="s">
        <v>54</v>
      </c>
      <c r="D11" s="30"/>
      <c r="E11" s="3" t="s">
        <v>99</v>
      </c>
      <c r="F11" s="3" t="s">
        <v>100</v>
      </c>
      <c r="G11" s="31" t="s">
        <v>98</v>
      </c>
      <c r="H11" s="32">
        <v>1100</v>
      </c>
      <c r="I11" s="33"/>
    </row>
    <row r="12" spans="1:9" ht="27">
      <c r="A12" s="3" t="s">
        <v>81</v>
      </c>
      <c r="B12" s="3" t="s">
        <v>82</v>
      </c>
      <c r="C12" s="3" t="s">
        <v>54</v>
      </c>
      <c r="D12" s="30"/>
      <c r="E12" s="3" t="s">
        <v>101</v>
      </c>
      <c r="F12" s="3" t="s">
        <v>102</v>
      </c>
      <c r="G12" s="31" t="s">
        <v>98</v>
      </c>
      <c r="H12" s="32">
        <v>2100</v>
      </c>
      <c r="I12" s="33"/>
    </row>
    <row r="13" spans="1:9" ht="27">
      <c r="A13" s="3" t="s">
        <v>81</v>
      </c>
      <c r="B13" s="3" t="s">
        <v>82</v>
      </c>
      <c r="C13" s="3" t="s">
        <v>54</v>
      </c>
      <c r="D13" s="30"/>
      <c r="E13" s="3" t="s">
        <v>103</v>
      </c>
      <c r="F13" s="3" t="s">
        <v>104</v>
      </c>
      <c r="G13" s="31" t="s">
        <v>98</v>
      </c>
      <c r="H13" s="32">
        <v>2700</v>
      </c>
      <c r="I13" s="33"/>
    </row>
    <row r="14" spans="1:9" ht="27">
      <c r="A14" s="3" t="s">
        <v>81</v>
      </c>
      <c r="B14" s="3" t="s">
        <v>82</v>
      </c>
      <c r="C14" s="3" t="s">
        <v>54</v>
      </c>
      <c r="D14" s="30"/>
      <c r="E14" s="3" t="s">
        <v>105</v>
      </c>
      <c r="F14" s="3" t="s">
        <v>106</v>
      </c>
      <c r="G14" s="31" t="s">
        <v>98</v>
      </c>
      <c r="H14" s="32">
        <v>600</v>
      </c>
      <c r="I14" s="33"/>
    </row>
    <row r="15" spans="1:9" ht="27">
      <c r="A15" s="3" t="s">
        <v>81</v>
      </c>
      <c r="B15" s="3" t="s">
        <v>82</v>
      </c>
      <c r="C15" s="3" t="s">
        <v>54</v>
      </c>
      <c r="D15" s="30"/>
      <c r="E15" s="3" t="s">
        <v>107</v>
      </c>
      <c r="F15" s="3" t="s">
        <v>108</v>
      </c>
      <c r="G15" s="31" t="s">
        <v>98</v>
      </c>
      <c r="H15" s="32">
        <v>1600</v>
      </c>
      <c r="I15" s="33"/>
    </row>
    <row r="16" spans="1:9" ht="27">
      <c r="A16" s="3" t="s">
        <v>81</v>
      </c>
      <c r="B16" s="3" t="s">
        <v>82</v>
      </c>
      <c r="C16" s="3" t="s">
        <v>54</v>
      </c>
      <c r="D16" s="30"/>
      <c r="E16" s="3" t="s">
        <v>109</v>
      </c>
      <c r="F16" s="3" t="s">
        <v>110</v>
      </c>
      <c r="G16" s="31" t="s">
        <v>98</v>
      </c>
      <c r="H16" s="32">
        <v>3100</v>
      </c>
      <c r="I16" s="33"/>
    </row>
    <row r="17" spans="1:9" ht="27">
      <c r="A17" s="3" t="s">
        <v>81</v>
      </c>
      <c r="B17" s="3" t="s">
        <v>82</v>
      </c>
      <c r="C17" s="3" t="s">
        <v>54</v>
      </c>
      <c r="D17" s="30"/>
      <c r="E17" s="3" t="s">
        <v>111</v>
      </c>
      <c r="F17" s="3" t="s">
        <v>112</v>
      </c>
      <c r="G17" s="31" t="s">
        <v>98</v>
      </c>
      <c r="H17" s="32">
        <v>3400</v>
      </c>
      <c r="I17" s="33"/>
    </row>
    <row r="18" spans="1:9" ht="27">
      <c r="A18" s="3" t="s">
        <v>81</v>
      </c>
      <c r="B18" s="3" t="s">
        <v>82</v>
      </c>
      <c r="C18" s="3" t="s">
        <v>54</v>
      </c>
      <c r="D18" s="30"/>
      <c r="E18" s="3" t="s">
        <v>113</v>
      </c>
      <c r="F18" s="3" t="s">
        <v>114</v>
      </c>
      <c r="G18" s="31" t="s">
        <v>98</v>
      </c>
      <c r="H18" s="32">
        <v>10600</v>
      </c>
      <c r="I18" s="33"/>
    </row>
    <row r="19" spans="1:9" ht="27">
      <c r="A19" s="3" t="s">
        <v>81</v>
      </c>
      <c r="B19" s="3" t="s">
        <v>82</v>
      </c>
      <c r="C19" s="3" t="s">
        <v>54</v>
      </c>
      <c r="D19" s="30"/>
      <c r="E19" s="3" t="s">
        <v>115</v>
      </c>
      <c r="F19" s="3" t="s">
        <v>116</v>
      </c>
      <c r="G19" s="31" t="s">
        <v>98</v>
      </c>
      <c r="H19" s="32">
        <v>19600</v>
      </c>
      <c r="I19" s="33"/>
    </row>
    <row r="20" spans="1:9" s="22" customFormat="1" ht="27">
      <c r="A20" s="1" t="s">
        <v>81</v>
      </c>
      <c r="B20" s="1" t="s">
        <v>82</v>
      </c>
      <c r="C20" s="1" t="s">
        <v>41</v>
      </c>
      <c r="D20" s="2"/>
      <c r="E20" s="19" t="s">
        <v>117</v>
      </c>
      <c r="F20" s="19" t="s">
        <v>118</v>
      </c>
      <c r="G20" s="29" t="s">
        <v>98</v>
      </c>
      <c r="H20" s="29">
        <v>1400</v>
      </c>
      <c r="I20" s="38" t="s">
        <v>119</v>
      </c>
    </row>
    <row r="21" spans="1:9" s="22" customFormat="1" ht="27">
      <c r="A21" s="1" t="s">
        <v>81</v>
      </c>
      <c r="B21" s="1" t="s">
        <v>82</v>
      </c>
      <c r="C21" s="1" t="s">
        <v>41</v>
      </c>
      <c r="D21" s="2"/>
      <c r="E21" s="19" t="s">
        <v>120</v>
      </c>
      <c r="F21" s="19" t="s">
        <v>121</v>
      </c>
      <c r="G21" s="29" t="s">
        <v>98</v>
      </c>
      <c r="H21" s="29">
        <v>1700</v>
      </c>
      <c r="I21" s="38"/>
    </row>
    <row r="22" spans="1:9" s="22" customFormat="1" ht="27">
      <c r="A22" s="1" t="s">
        <v>81</v>
      </c>
      <c r="B22" s="1" t="s">
        <v>82</v>
      </c>
      <c r="C22" s="1" t="s">
        <v>41</v>
      </c>
      <c r="D22" s="2"/>
      <c r="E22" s="19" t="s">
        <v>122</v>
      </c>
      <c r="F22" s="19" t="s">
        <v>123</v>
      </c>
      <c r="G22" s="29" t="s">
        <v>98</v>
      </c>
      <c r="H22" s="29">
        <v>2500</v>
      </c>
      <c r="I22" s="38"/>
    </row>
    <row r="23" spans="1:9" s="22" customFormat="1" ht="27">
      <c r="A23" s="1" t="s">
        <v>81</v>
      </c>
      <c r="B23" s="1" t="s">
        <v>82</v>
      </c>
      <c r="C23" s="1" t="s">
        <v>41</v>
      </c>
      <c r="D23" s="2"/>
      <c r="E23" s="19" t="s">
        <v>124</v>
      </c>
      <c r="F23" s="19" t="s">
        <v>125</v>
      </c>
      <c r="G23" s="29" t="s">
        <v>98</v>
      </c>
      <c r="H23" s="29">
        <v>1600</v>
      </c>
      <c r="I23" s="38"/>
    </row>
    <row r="24" spans="1:9" s="22" customFormat="1" ht="27">
      <c r="A24" s="1" t="s">
        <v>81</v>
      </c>
      <c r="B24" s="1" t="s">
        <v>82</v>
      </c>
      <c r="C24" s="1" t="s">
        <v>41</v>
      </c>
      <c r="D24" s="2"/>
      <c r="E24" s="19" t="s">
        <v>126</v>
      </c>
      <c r="F24" s="19" t="s">
        <v>127</v>
      </c>
      <c r="G24" s="29" t="s">
        <v>98</v>
      </c>
      <c r="H24" s="29">
        <v>2700</v>
      </c>
      <c r="I24" s="38"/>
    </row>
    <row r="25" spans="1:9" s="22" customFormat="1" ht="27">
      <c r="A25" s="1" t="s">
        <v>81</v>
      </c>
      <c r="B25" s="1" t="s">
        <v>82</v>
      </c>
      <c r="C25" s="1" t="s">
        <v>41</v>
      </c>
      <c r="D25" s="2"/>
      <c r="E25" s="19" t="s">
        <v>128</v>
      </c>
      <c r="F25" s="19" t="s">
        <v>129</v>
      </c>
      <c r="G25" s="29" t="s">
        <v>98</v>
      </c>
      <c r="H25" s="29">
        <v>3400</v>
      </c>
      <c r="I25" s="38"/>
    </row>
    <row r="26" spans="1:9" s="22" customFormat="1" ht="27">
      <c r="A26" s="1" t="s">
        <v>81</v>
      </c>
      <c r="B26" s="1" t="s">
        <v>82</v>
      </c>
      <c r="C26" s="1" t="s">
        <v>19</v>
      </c>
      <c r="D26" s="2"/>
      <c r="E26" s="19" t="s">
        <v>130</v>
      </c>
      <c r="F26" s="19" t="s">
        <v>131</v>
      </c>
      <c r="G26" s="29" t="s">
        <v>85</v>
      </c>
      <c r="H26" s="29">
        <v>700</v>
      </c>
      <c r="I26" s="29"/>
    </row>
    <row r="27" spans="1:9" s="22" customFormat="1" ht="27">
      <c r="A27" s="1" t="s">
        <v>81</v>
      </c>
      <c r="B27" s="1" t="s">
        <v>82</v>
      </c>
      <c r="C27" s="1" t="s">
        <v>19</v>
      </c>
      <c r="D27" s="2"/>
      <c r="E27" s="19" t="s">
        <v>132</v>
      </c>
      <c r="F27" s="19" t="s">
        <v>133</v>
      </c>
      <c r="G27" s="29" t="s">
        <v>85</v>
      </c>
      <c r="H27" s="29">
        <v>800</v>
      </c>
      <c r="I27" s="29"/>
    </row>
    <row r="28" spans="1:9" s="22" customFormat="1" ht="27">
      <c r="A28" s="1" t="s">
        <v>81</v>
      </c>
      <c r="B28" s="1" t="s">
        <v>82</v>
      </c>
      <c r="C28" s="1" t="s">
        <v>52</v>
      </c>
      <c r="D28" s="2"/>
      <c r="E28" s="19" t="s">
        <v>134</v>
      </c>
      <c r="F28" s="57" t="s">
        <v>1087</v>
      </c>
      <c r="G28" s="29" t="s">
        <v>85</v>
      </c>
      <c r="H28" s="29">
        <v>550</v>
      </c>
      <c r="I28" s="29"/>
    </row>
    <row r="29" spans="1:9" s="22" customFormat="1" ht="27">
      <c r="A29" s="1" t="s">
        <v>81</v>
      </c>
      <c r="B29" s="1" t="s">
        <v>82</v>
      </c>
      <c r="C29" s="1" t="s">
        <v>52</v>
      </c>
      <c r="D29" s="2"/>
      <c r="E29" s="19" t="s">
        <v>135</v>
      </c>
      <c r="F29" s="19" t="s">
        <v>131</v>
      </c>
      <c r="G29" s="29" t="s">
        <v>85</v>
      </c>
      <c r="H29" s="29">
        <v>700</v>
      </c>
      <c r="I29" s="29"/>
    </row>
    <row r="30" spans="1:9" s="22" customFormat="1" ht="27">
      <c r="A30" s="1" t="s">
        <v>81</v>
      </c>
      <c r="B30" s="1" t="s">
        <v>82</v>
      </c>
      <c r="C30" s="1" t="s">
        <v>52</v>
      </c>
      <c r="D30" s="2"/>
      <c r="E30" s="19" t="s">
        <v>136</v>
      </c>
      <c r="F30" s="19" t="s">
        <v>133</v>
      </c>
      <c r="G30" s="29" t="s">
        <v>85</v>
      </c>
      <c r="H30" s="29">
        <v>800</v>
      </c>
      <c r="I30" s="29"/>
    </row>
    <row r="31" spans="1:9" s="22" customFormat="1" ht="27">
      <c r="A31" s="1" t="s">
        <v>81</v>
      </c>
      <c r="B31" s="1" t="s">
        <v>137</v>
      </c>
      <c r="C31" s="1" t="s">
        <v>37</v>
      </c>
      <c r="D31" s="2"/>
      <c r="E31" s="19" t="s">
        <v>138</v>
      </c>
      <c r="F31" s="19" t="s">
        <v>139</v>
      </c>
      <c r="G31" s="29" t="s">
        <v>85</v>
      </c>
      <c r="H31" s="29">
        <v>800</v>
      </c>
      <c r="I31" s="29"/>
    </row>
    <row r="32" spans="1:9" s="22" customFormat="1" ht="27">
      <c r="A32" s="1" t="s">
        <v>81</v>
      </c>
      <c r="B32" s="1" t="s">
        <v>137</v>
      </c>
      <c r="C32" s="1" t="s">
        <v>37</v>
      </c>
      <c r="D32" s="2"/>
      <c r="E32" s="19" t="s">
        <v>140</v>
      </c>
      <c r="F32" s="19" t="s">
        <v>141</v>
      </c>
      <c r="G32" s="29" t="s">
        <v>85</v>
      </c>
      <c r="H32" s="29">
        <v>400</v>
      </c>
      <c r="I32" s="29"/>
    </row>
    <row r="33" spans="1:9" s="22" customFormat="1" ht="27">
      <c r="A33" s="1" t="s">
        <v>81</v>
      </c>
      <c r="B33" s="1" t="s">
        <v>137</v>
      </c>
      <c r="C33" s="1" t="s">
        <v>37</v>
      </c>
      <c r="D33" s="2"/>
      <c r="E33" s="19" t="s">
        <v>142</v>
      </c>
      <c r="F33" s="19" t="s">
        <v>143</v>
      </c>
      <c r="G33" s="29" t="s">
        <v>85</v>
      </c>
      <c r="H33" s="29">
        <v>1100</v>
      </c>
      <c r="I33" s="29"/>
    </row>
    <row r="34" spans="1:9" s="22" customFormat="1" ht="27">
      <c r="A34" s="1" t="s">
        <v>81</v>
      </c>
      <c r="B34" s="1" t="s">
        <v>137</v>
      </c>
      <c r="C34" s="1" t="s">
        <v>37</v>
      </c>
      <c r="D34" s="2"/>
      <c r="E34" s="19" t="s">
        <v>144</v>
      </c>
      <c r="F34" s="19" t="s">
        <v>145</v>
      </c>
      <c r="G34" s="29" t="s">
        <v>85</v>
      </c>
      <c r="H34" s="29">
        <v>2100</v>
      </c>
      <c r="I34" s="29"/>
    </row>
    <row r="35" spans="1:9" s="22" customFormat="1" ht="27">
      <c r="A35" s="1" t="s">
        <v>81</v>
      </c>
      <c r="B35" s="1" t="s">
        <v>137</v>
      </c>
      <c r="C35" s="1" t="s">
        <v>37</v>
      </c>
      <c r="D35" s="2"/>
      <c r="E35" s="19" t="s">
        <v>146</v>
      </c>
      <c r="F35" s="19" t="s">
        <v>147</v>
      </c>
      <c r="G35" s="29" t="s">
        <v>85</v>
      </c>
      <c r="H35" s="29">
        <v>2700</v>
      </c>
      <c r="I35" s="29"/>
    </row>
    <row r="36" spans="1:9" s="22" customFormat="1" ht="27">
      <c r="A36" s="1" t="s">
        <v>81</v>
      </c>
      <c r="B36" s="1" t="s">
        <v>137</v>
      </c>
      <c r="C36" s="1" t="s">
        <v>34</v>
      </c>
      <c r="D36" s="2"/>
      <c r="E36" s="19" t="s">
        <v>148</v>
      </c>
      <c r="F36" s="19" t="s">
        <v>149</v>
      </c>
      <c r="G36" s="29" t="s">
        <v>85</v>
      </c>
      <c r="H36" s="29">
        <v>330</v>
      </c>
      <c r="I36" s="29"/>
    </row>
    <row r="37" spans="1:9" s="22" customFormat="1" ht="27">
      <c r="A37" s="1" t="s">
        <v>81</v>
      </c>
      <c r="B37" s="1" t="s">
        <v>137</v>
      </c>
      <c r="C37" s="1" t="s">
        <v>32</v>
      </c>
      <c r="D37" s="2"/>
      <c r="E37" s="19" t="s">
        <v>150</v>
      </c>
      <c r="F37" s="19" t="s">
        <v>149</v>
      </c>
      <c r="G37" s="29" t="s">
        <v>85</v>
      </c>
      <c r="H37" s="29">
        <v>330</v>
      </c>
      <c r="I37" s="29"/>
    </row>
    <row r="38" spans="1:9" s="22" customFormat="1" ht="27">
      <c r="A38" s="1" t="s">
        <v>81</v>
      </c>
      <c r="B38" s="1" t="s">
        <v>137</v>
      </c>
      <c r="C38" s="1" t="s">
        <v>32</v>
      </c>
      <c r="D38" s="2"/>
      <c r="E38" s="19" t="s">
        <v>151</v>
      </c>
      <c r="F38" s="19" t="s">
        <v>143</v>
      </c>
      <c r="G38" s="29" t="s">
        <v>85</v>
      </c>
      <c r="H38" s="29">
        <v>1100</v>
      </c>
      <c r="I38" s="29"/>
    </row>
    <row r="39" spans="1:9" s="22" customFormat="1" ht="27">
      <c r="A39" s="1" t="s">
        <v>81</v>
      </c>
      <c r="B39" s="1" t="s">
        <v>137</v>
      </c>
      <c r="C39" s="1" t="s">
        <v>32</v>
      </c>
      <c r="D39" s="2"/>
      <c r="E39" s="19" t="s">
        <v>152</v>
      </c>
      <c r="F39" s="19" t="s">
        <v>145</v>
      </c>
      <c r="G39" s="29" t="s">
        <v>85</v>
      </c>
      <c r="H39" s="29">
        <v>2100</v>
      </c>
      <c r="I39" s="29"/>
    </row>
    <row r="40" spans="1:9" s="22" customFormat="1" ht="27">
      <c r="A40" s="1" t="s">
        <v>81</v>
      </c>
      <c r="B40" s="1" t="s">
        <v>137</v>
      </c>
      <c r="C40" s="1" t="s">
        <v>32</v>
      </c>
      <c r="D40" s="2"/>
      <c r="E40" s="19" t="s">
        <v>153</v>
      </c>
      <c r="F40" s="19" t="s">
        <v>147</v>
      </c>
      <c r="G40" s="29" t="s">
        <v>85</v>
      </c>
      <c r="H40" s="29">
        <v>2700</v>
      </c>
      <c r="I40" s="29"/>
    </row>
    <row r="41" spans="1:9" s="22" customFormat="1" ht="27">
      <c r="A41" s="1" t="s">
        <v>154</v>
      </c>
      <c r="B41" s="1" t="s">
        <v>155</v>
      </c>
      <c r="C41" s="1" t="s">
        <v>50</v>
      </c>
      <c r="D41" s="2"/>
      <c r="E41" s="19" t="s">
        <v>156</v>
      </c>
      <c r="F41" s="19" t="s">
        <v>157</v>
      </c>
      <c r="G41" s="29" t="s">
        <v>85</v>
      </c>
      <c r="H41" s="29">
        <v>350</v>
      </c>
      <c r="I41" s="29"/>
    </row>
    <row r="42" spans="1:9" s="22" customFormat="1" ht="27">
      <c r="A42" s="1" t="s">
        <v>154</v>
      </c>
      <c r="B42" s="1" t="s">
        <v>155</v>
      </c>
      <c r="C42" s="1" t="s">
        <v>50</v>
      </c>
      <c r="D42" s="2"/>
      <c r="E42" s="19" t="s">
        <v>158</v>
      </c>
      <c r="F42" s="19" t="s">
        <v>159</v>
      </c>
      <c r="G42" s="29" t="s">
        <v>85</v>
      </c>
      <c r="H42" s="29">
        <v>650</v>
      </c>
      <c r="I42" s="29"/>
    </row>
    <row r="43" spans="1:9" s="22" customFormat="1" ht="27">
      <c r="A43" s="1" t="s">
        <v>154</v>
      </c>
      <c r="B43" s="1" t="s">
        <v>155</v>
      </c>
      <c r="C43" s="1" t="s">
        <v>50</v>
      </c>
      <c r="D43" s="2"/>
      <c r="E43" s="19" t="s">
        <v>160</v>
      </c>
      <c r="F43" s="19" t="s">
        <v>161</v>
      </c>
      <c r="G43" s="29" t="s">
        <v>85</v>
      </c>
      <c r="H43" s="29">
        <v>900</v>
      </c>
      <c r="I43" s="29"/>
    </row>
    <row r="44" spans="1:9" s="22" customFormat="1" ht="27">
      <c r="A44" s="1" t="s">
        <v>154</v>
      </c>
      <c r="B44" s="1" t="s">
        <v>155</v>
      </c>
      <c r="C44" s="1" t="s">
        <v>55</v>
      </c>
      <c r="D44" s="2"/>
      <c r="E44" s="19" t="s">
        <v>162</v>
      </c>
      <c r="F44" s="19" t="s">
        <v>163</v>
      </c>
      <c r="G44" s="29" t="s">
        <v>98</v>
      </c>
      <c r="H44" s="29">
        <v>630</v>
      </c>
      <c r="I44" s="29"/>
    </row>
    <row r="45" spans="1:9" s="22" customFormat="1" ht="27">
      <c r="A45" s="1" t="s">
        <v>154</v>
      </c>
      <c r="B45" s="1" t="s">
        <v>155</v>
      </c>
      <c r="C45" s="1" t="s">
        <v>55</v>
      </c>
      <c r="D45" s="2"/>
      <c r="E45" s="19" t="s">
        <v>164</v>
      </c>
      <c r="F45" s="19" t="s">
        <v>165</v>
      </c>
      <c r="G45" s="29" t="s">
        <v>98</v>
      </c>
      <c r="H45" s="29">
        <v>1300</v>
      </c>
      <c r="I45" s="29"/>
    </row>
    <row r="46" spans="1:9" s="22" customFormat="1" ht="27">
      <c r="A46" s="1" t="s">
        <v>154</v>
      </c>
      <c r="B46" s="1" t="s">
        <v>155</v>
      </c>
      <c r="C46" s="1" t="s">
        <v>55</v>
      </c>
      <c r="D46" s="2"/>
      <c r="E46" s="19" t="s">
        <v>166</v>
      </c>
      <c r="F46" s="19" t="s">
        <v>167</v>
      </c>
      <c r="G46" s="29" t="s">
        <v>98</v>
      </c>
      <c r="H46" s="29">
        <v>1700</v>
      </c>
      <c r="I46" s="29"/>
    </row>
    <row r="47" spans="1:9" s="22" customFormat="1" ht="27">
      <c r="A47" s="1" t="s">
        <v>154</v>
      </c>
      <c r="B47" s="1" t="s">
        <v>155</v>
      </c>
      <c r="C47" s="1" t="s">
        <v>18</v>
      </c>
      <c r="D47" s="2"/>
      <c r="E47" s="19" t="s">
        <v>168</v>
      </c>
      <c r="F47" s="19" t="s">
        <v>169</v>
      </c>
      <c r="G47" s="29" t="s">
        <v>85</v>
      </c>
      <c r="H47" s="29">
        <v>2000</v>
      </c>
      <c r="I47" s="29"/>
    </row>
    <row r="48" spans="1:9" s="22" customFormat="1" ht="27">
      <c r="A48" s="1" t="s">
        <v>154</v>
      </c>
      <c r="B48" s="1" t="s">
        <v>155</v>
      </c>
      <c r="C48" s="1" t="s">
        <v>18</v>
      </c>
      <c r="D48" s="2"/>
      <c r="E48" s="19" t="s">
        <v>170</v>
      </c>
      <c r="F48" s="19" t="s">
        <v>171</v>
      </c>
      <c r="G48" s="29" t="s">
        <v>85</v>
      </c>
      <c r="H48" s="29">
        <v>4000</v>
      </c>
      <c r="I48" s="29"/>
    </row>
    <row r="49" spans="1:9" s="22" customFormat="1" ht="27">
      <c r="A49" s="1" t="s">
        <v>154</v>
      </c>
      <c r="B49" s="1" t="s">
        <v>155</v>
      </c>
      <c r="C49" s="1" t="s">
        <v>33</v>
      </c>
      <c r="D49" s="2"/>
      <c r="E49" s="19" t="s">
        <v>172</v>
      </c>
      <c r="F49" s="19" t="s">
        <v>173</v>
      </c>
      <c r="G49" s="29" t="s">
        <v>98</v>
      </c>
      <c r="H49" s="29">
        <v>1100</v>
      </c>
      <c r="I49" s="29"/>
    </row>
    <row r="50" spans="1:9" s="22" customFormat="1" ht="27">
      <c r="A50" s="1" t="s">
        <v>154</v>
      </c>
      <c r="B50" s="1" t="s">
        <v>155</v>
      </c>
      <c r="C50" s="1" t="s">
        <v>33</v>
      </c>
      <c r="D50" s="2"/>
      <c r="E50" s="19" t="s">
        <v>174</v>
      </c>
      <c r="F50" s="19" t="s">
        <v>175</v>
      </c>
      <c r="G50" s="29" t="s">
        <v>98</v>
      </c>
      <c r="H50" s="29">
        <v>2600</v>
      </c>
      <c r="I50" s="29"/>
    </row>
    <row r="51" spans="1:9" s="22" customFormat="1" ht="27">
      <c r="A51" s="1" t="s">
        <v>154</v>
      </c>
      <c r="B51" s="1" t="s">
        <v>155</v>
      </c>
      <c r="C51" s="1" t="s">
        <v>33</v>
      </c>
      <c r="D51" s="2"/>
      <c r="E51" s="19" t="s">
        <v>176</v>
      </c>
      <c r="F51" s="19" t="s">
        <v>177</v>
      </c>
      <c r="G51" s="29" t="s">
        <v>98</v>
      </c>
      <c r="H51" s="29">
        <v>4200</v>
      </c>
      <c r="I51" s="29"/>
    </row>
    <row r="52" spans="1:9" s="22" customFormat="1" ht="27">
      <c r="A52" s="1" t="s">
        <v>154</v>
      </c>
      <c r="B52" s="1" t="s">
        <v>155</v>
      </c>
      <c r="C52" s="1" t="s">
        <v>33</v>
      </c>
      <c r="D52" s="2"/>
      <c r="E52" s="19" t="s">
        <v>178</v>
      </c>
      <c r="F52" s="19" t="s">
        <v>179</v>
      </c>
      <c r="G52" s="29" t="s">
        <v>98</v>
      </c>
      <c r="H52" s="29">
        <v>4600</v>
      </c>
      <c r="I52" s="29"/>
    </row>
    <row r="53" spans="1:9" s="22" customFormat="1" ht="27">
      <c r="A53" s="1" t="s">
        <v>154</v>
      </c>
      <c r="B53" s="1" t="s">
        <v>155</v>
      </c>
      <c r="C53" s="1" t="s">
        <v>33</v>
      </c>
      <c r="D53" s="2"/>
      <c r="E53" s="19" t="s">
        <v>180</v>
      </c>
      <c r="F53" s="19" t="s">
        <v>181</v>
      </c>
      <c r="G53" s="29" t="s">
        <v>98</v>
      </c>
      <c r="H53" s="29">
        <v>4600</v>
      </c>
      <c r="I53" s="29"/>
    </row>
    <row r="54" spans="1:9" s="22" customFormat="1" ht="27">
      <c r="A54" s="1" t="s">
        <v>154</v>
      </c>
      <c r="B54" s="1" t="s">
        <v>155</v>
      </c>
      <c r="C54" s="1" t="s">
        <v>33</v>
      </c>
      <c r="D54" s="2"/>
      <c r="E54" s="19" t="s">
        <v>182</v>
      </c>
      <c r="F54" s="19" t="s">
        <v>183</v>
      </c>
      <c r="G54" s="29" t="s">
        <v>98</v>
      </c>
      <c r="H54" s="29">
        <v>990</v>
      </c>
      <c r="I54" s="29"/>
    </row>
    <row r="55" spans="1:9" s="22" customFormat="1" ht="27">
      <c r="A55" s="1" t="s">
        <v>154</v>
      </c>
      <c r="B55" s="1" t="s">
        <v>155</v>
      </c>
      <c r="C55" s="1" t="s">
        <v>33</v>
      </c>
      <c r="D55" s="2"/>
      <c r="E55" s="19" t="s">
        <v>184</v>
      </c>
      <c r="F55" s="19" t="s">
        <v>185</v>
      </c>
      <c r="G55" s="29" t="s">
        <v>98</v>
      </c>
      <c r="H55" s="29">
        <v>1800</v>
      </c>
      <c r="I55" s="29"/>
    </row>
    <row r="56" spans="1:9" s="22" customFormat="1" ht="27">
      <c r="A56" s="1" t="s">
        <v>154</v>
      </c>
      <c r="B56" s="1" t="s">
        <v>155</v>
      </c>
      <c r="C56" s="1" t="s">
        <v>33</v>
      </c>
      <c r="D56" s="2"/>
      <c r="E56" s="19" t="s">
        <v>186</v>
      </c>
      <c r="F56" s="19" t="s">
        <v>187</v>
      </c>
      <c r="G56" s="29" t="s">
        <v>98</v>
      </c>
      <c r="H56" s="29">
        <v>3000</v>
      </c>
      <c r="I56" s="29"/>
    </row>
    <row r="57" spans="1:9" s="22" customFormat="1" ht="27">
      <c r="A57" s="1" t="s">
        <v>154</v>
      </c>
      <c r="B57" s="1" t="s">
        <v>155</v>
      </c>
      <c r="C57" s="1" t="s">
        <v>33</v>
      </c>
      <c r="D57" s="2"/>
      <c r="E57" s="19" t="s">
        <v>188</v>
      </c>
      <c r="F57" s="19" t="s">
        <v>189</v>
      </c>
      <c r="G57" s="29" t="s">
        <v>98</v>
      </c>
      <c r="H57" s="29">
        <v>1000</v>
      </c>
      <c r="I57" s="38" t="s">
        <v>190</v>
      </c>
    </row>
    <row r="58" spans="1:9" s="22" customFormat="1" ht="27">
      <c r="A58" s="1" t="s">
        <v>154</v>
      </c>
      <c r="B58" s="1" t="s">
        <v>155</v>
      </c>
      <c r="C58" s="1" t="s">
        <v>33</v>
      </c>
      <c r="D58" s="2"/>
      <c r="E58" s="19" t="s">
        <v>191</v>
      </c>
      <c r="F58" s="19" t="s">
        <v>192</v>
      </c>
      <c r="G58" s="29" t="s">
        <v>98</v>
      </c>
      <c r="H58" s="29">
        <v>1800</v>
      </c>
      <c r="I58" s="38"/>
    </row>
    <row r="59" spans="1:9" s="22" customFormat="1" ht="27">
      <c r="A59" s="1" t="s">
        <v>154</v>
      </c>
      <c r="B59" s="1" t="s">
        <v>155</v>
      </c>
      <c r="C59" s="1" t="s">
        <v>33</v>
      </c>
      <c r="D59" s="2"/>
      <c r="E59" s="19" t="s">
        <v>193</v>
      </c>
      <c r="F59" s="19" t="s">
        <v>194</v>
      </c>
      <c r="G59" s="29" t="s">
        <v>98</v>
      </c>
      <c r="H59" s="29">
        <v>5200</v>
      </c>
      <c r="I59" s="38"/>
    </row>
    <row r="60" spans="1:9" s="22" customFormat="1" ht="27">
      <c r="A60" s="1" t="s">
        <v>154</v>
      </c>
      <c r="B60" s="1" t="s">
        <v>155</v>
      </c>
      <c r="C60" s="1" t="s">
        <v>28</v>
      </c>
      <c r="D60" s="2"/>
      <c r="E60" s="19" t="s">
        <v>195</v>
      </c>
      <c r="F60" s="19" t="s">
        <v>196</v>
      </c>
      <c r="G60" s="29" t="s">
        <v>98</v>
      </c>
      <c r="H60" s="29">
        <v>790</v>
      </c>
      <c r="I60" s="29"/>
    </row>
    <row r="61" spans="1:9" s="22" customFormat="1" ht="27">
      <c r="A61" s="1" t="s">
        <v>154</v>
      </c>
      <c r="B61" s="1" t="s">
        <v>155</v>
      </c>
      <c r="C61" s="1" t="s">
        <v>28</v>
      </c>
      <c r="D61" s="2"/>
      <c r="E61" s="19" t="s">
        <v>197</v>
      </c>
      <c r="F61" s="19" t="s">
        <v>198</v>
      </c>
      <c r="G61" s="29" t="s">
        <v>98</v>
      </c>
      <c r="H61" s="29">
        <v>1600</v>
      </c>
      <c r="I61" s="29"/>
    </row>
    <row r="62" spans="1:9" s="22" customFormat="1" ht="27">
      <c r="A62" s="1" t="s">
        <v>154</v>
      </c>
      <c r="B62" s="1" t="s">
        <v>155</v>
      </c>
      <c r="C62" s="1" t="s">
        <v>28</v>
      </c>
      <c r="D62" s="2"/>
      <c r="E62" s="19" t="s">
        <v>199</v>
      </c>
      <c r="F62" s="19" t="s">
        <v>200</v>
      </c>
      <c r="G62" s="29" t="s">
        <v>98</v>
      </c>
      <c r="H62" s="29">
        <v>3100</v>
      </c>
      <c r="I62" s="29"/>
    </row>
    <row r="63" spans="1:9" s="22" customFormat="1" ht="27">
      <c r="A63" s="1" t="s">
        <v>154</v>
      </c>
      <c r="B63" s="1" t="s">
        <v>155</v>
      </c>
      <c r="C63" s="1" t="s">
        <v>28</v>
      </c>
      <c r="D63" s="2"/>
      <c r="E63" s="19" t="s">
        <v>201</v>
      </c>
      <c r="F63" s="19" t="s">
        <v>202</v>
      </c>
      <c r="G63" s="29" t="s">
        <v>98</v>
      </c>
      <c r="H63" s="29">
        <v>3100</v>
      </c>
      <c r="I63" s="29"/>
    </row>
    <row r="64" spans="1:9" s="22" customFormat="1" ht="27">
      <c r="A64" s="1" t="s">
        <v>154</v>
      </c>
      <c r="B64" s="1" t="s">
        <v>155</v>
      </c>
      <c r="C64" s="1" t="s">
        <v>28</v>
      </c>
      <c r="D64" s="2"/>
      <c r="E64" s="19" t="s">
        <v>203</v>
      </c>
      <c r="F64" s="19" t="s">
        <v>204</v>
      </c>
      <c r="G64" s="29" t="s">
        <v>98</v>
      </c>
      <c r="H64" s="29">
        <v>1200</v>
      </c>
      <c r="I64" s="29"/>
    </row>
    <row r="65" spans="1:9" s="22" customFormat="1" ht="27">
      <c r="A65" s="1" t="s">
        <v>154</v>
      </c>
      <c r="B65" s="1" t="s">
        <v>155</v>
      </c>
      <c r="C65" s="1" t="s">
        <v>28</v>
      </c>
      <c r="D65" s="2"/>
      <c r="E65" s="19" t="s">
        <v>205</v>
      </c>
      <c r="F65" s="19" t="s">
        <v>206</v>
      </c>
      <c r="G65" s="29" t="s">
        <v>98</v>
      </c>
      <c r="H65" s="29">
        <v>2300</v>
      </c>
      <c r="I65" s="29"/>
    </row>
    <row r="66" spans="1:9" s="22" customFormat="1" ht="27">
      <c r="A66" s="1" t="s">
        <v>154</v>
      </c>
      <c r="B66" s="1" t="s">
        <v>155</v>
      </c>
      <c r="C66" s="1" t="s">
        <v>28</v>
      </c>
      <c r="D66" s="2"/>
      <c r="E66" s="19" t="s">
        <v>207</v>
      </c>
      <c r="F66" s="19" t="s">
        <v>208</v>
      </c>
      <c r="G66" s="29" t="s">
        <v>98</v>
      </c>
      <c r="H66" s="29">
        <v>4800</v>
      </c>
      <c r="I66" s="29"/>
    </row>
    <row r="67" spans="1:9" s="22" customFormat="1" ht="27">
      <c r="A67" s="1" t="s">
        <v>154</v>
      </c>
      <c r="B67" s="1" t="s">
        <v>155</v>
      </c>
      <c r="C67" s="1" t="s">
        <v>28</v>
      </c>
      <c r="D67" s="2"/>
      <c r="E67" s="19" t="s">
        <v>209</v>
      </c>
      <c r="F67" s="19" t="s">
        <v>210</v>
      </c>
      <c r="G67" s="29" t="s">
        <v>98</v>
      </c>
      <c r="H67" s="29">
        <v>6400</v>
      </c>
      <c r="I67" s="29"/>
    </row>
    <row r="68" spans="1:9" s="22" customFormat="1" ht="54">
      <c r="A68" s="1" t="s">
        <v>154</v>
      </c>
      <c r="B68" s="1" t="s">
        <v>211</v>
      </c>
      <c r="C68" s="1" t="s">
        <v>58</v>
      </c>
      <c r="D68" s="2"/>
      <c r="E68" s="19" t="s">
        <v>212</v>
      </c>
      <c r="F68" s="19" t="s">
        <v>213</v>
      </c>
      <c r="G68" s="29" t="s">
        <v>85</v>
      </c>
      <c r="H68" s="29">
        <v>1800</v>
      </c>
      <c r="I68" s="29"/>
    </row>
    <row r="69" spans="1:9" s="22" customFormat="1" ht="54">
      <c r="A69" s="1" t="s">
        <v>154</v>
      </c>
      <c r="B69" s="1" t="s">
        <v>211</v>
      </c>
      <c r="C69" s="1" t="s">
        <v>58</v>
      </c>
      <c r="D69" s="2"/>
      <c r="E69" s="19" t="s">
        <v>214</v>
      </c>
      <c r="F69" s="19" t="s">
        <v>215</v>
      </c>
      <c r="G69" s="29" t="s">
        <v>85</v>
      </c>
      <c r="H69" s="29">
        <v>3400</v>
      </c>
      <c r="I69" s="29"/>
    </row>
    <row r="70" spans="1:9" s="22" customFormat="1" ht="54">
      <c r="A70" s="1" t="s">
        <v>154</v>
      </c>
      <c r="B70" s="1" t="s">
        <v>211</v>
      </c>
      <c r="C70" s="1" t="s">
        <v>58</v>
      </c>
      <c r="D70" s="2"/>
      <c r="E70" s="19" t="s">
        <v>216</v>
      </c>
      <c r="F70" s="19" t="s">
        <v>216</v>
      </c>
      <c r="G70" s="29" t="s">
        <v>85</v>
      </c>
      <c r="H70" s="29">
        <v>600</v>
      </c>
      <c r="I70" s="29"/>
    </row>
    <row r="71" spans="1:9" ht="27">
      <c r="A71" s="3" t="s">
        <v>154</v>
      </c>
      <c r="B71" s="3" t="s">
        <v>217</v>
      </c>
      <c r="C71" s="3" t="s">
        <v>44</v>
      </c>
      <c r="D71" s="30"/>
      <c r="E71" s="3" t="s">
        <v>218</v>
      </c>
      <c r="F71" s="3" t="s">
        <v>219</v>
      </c>
      <c r="G71" s="34" t="s">
        <v>98</v>
      </c>
      <c r="H71" s="32">
        <v>5400</v>
      </c>
      <c r="I71" s="33"/>
    </row>
    <row r="72" spans="1:9" ht="27">
      <c r="A72" s="3" t="s">
        <v>154</v>
      </c>
      <c r="B72" s="3" t="s">
        <v>217</v>
      </c>
      <c r="C72" s="3" t="s">
        <v>44</v>
      </c>
      <c r="D72" s="30"/>
      <c r="E72" s="3" t="s">
        <v>220</v>
      </c>
      <c r="F72" s="3" t="s">
        <v>221</v>
      </c>
      <c r="G72" s="34" t="s">
        <v>98</v>
      </c>
      <c r="H72" s="32">
        <v>5700</v>
      </c>
      <c r="I72" s="33"/>
    </row>
    <row r="73" spans="1:9" ht="27">
      <c r="A73" s="3" t="s">
        <v>154</v>
      </c>
      <c r="B73" s="3" t="s">
        <v>217</v>
      </c>
      <c r="C73" s="3" t="s">
        <v>44</v>
      </c>
      <c r="D73" s="30"/>
      <c r="E73" s="3" t="s">
        <v>222</v>
      </c>
      <c r="F73" s="3" t="s">
        <v>223</v>
      </c>
      <c r="G73" s="34" t="s">
        <v>98</v>
      </c>
      <c r="H73" s="32">
        <v>4500</v>
      </c>
      <c r="I73" s="33"/>
    </row>
    <row r="74" spans="1:9" ht="27">
      <c r="A74" s="3" t="s">
        <v>154</v>
      </c>
      <c r="B74" s="3" t="s">
        <v>217</v>
      </c>
      <c r="C74" s="3" t="s">
        <v>44</v>
      </c>
      <c r="D74" s="30"/>
      <c r="E74" s="3" t="s">
        <v>224</v>
      </c>
      <c r="F74" s="3" t="s">
        <v>225</v>
      </c>
      <c r="G74" s="34" t="s">
        <v>98</v>
      </c>
      <c r="H74" s="32">
        <v>15800</v>
      </c>
      <c r="I74" s="33"/>
    </row>
    <row r="75" spans="1:9" ht="27">
      <c r="A75" s="3" t="s">
        <v>154</v>
      </c>
      <c r="B75" s="3" t="s">
        <v>217</v>
      </c>
      <c r="C75" s="3" t="s">
        <v>44</v>
      </c>
      <c r="D75" s="30"/>
      <c r="E75" s="3" t="s">
        <v>226</v>
      </c>
      <c r="F75" s="3" t="s">
        <v>227</v>
      </c>
      <c r="G75" s="34" t="s">
        <v>98</v>
      </c>
      <c r="H75" s="32">
        <v>30000</v>
      </c>
      <c r="I75" s="33"/>
    </row>
    <row r="76" spans="1:9" ht="27">
      <c r="A76" s="3" t="s">
        <v>154</v>
      </c>
      <c r="B76" s="3" t="s">
        <v>217</v>
      </c>
      <c r="C76" s="3" t="s">
        <v>44</v>
      </c>
      <c r="D76" s="30"/>
      <c r="E76" s="3" t="s">
        <v>228</v>
      </c>
      <c r="F76" s="3" t="s">
        <v>229</v>
      </c>
      <c r="G76" s="34" t="s">
        <v>98</v>
      </c>
      <c r="H76" s="32">
        <v>37400</v>
      </c>
      <c r="I76" s="33"/>
    </row>
    <row r="77" spans="1:9" s="22" customFormat="1" ht="27">
      <c r="A77" s="1" t="s">
        <v>154</v>
      </c>
      <c r="B77" s="1" t="s">
        <v>217</v>
      </c>
      <c r="C77" s="1" t="s">
        <v>57</v>
      </c>
      <c r="D77" s="2"/>
      <c r="E77" s="19" t="s">
        <v>230</v>
      </c>
      <c r="F77" s="19" t="s">
        <v>231</v>
      </c>
      <c r="G77" s="29" t="s">
        <v>85</v>
      </c>
      <c r="H77" s="29">
        <v>5000</v>
      </c>
      <c r="I77" s="29"/>
    </row>
    <row r="78" spans="1:9" s="22" customFormat="1" ht="27">
      <c r="A78" s="1" t="s">
        <v>154</v>
      </c>
      <c r="B78" s="1" t="s">
        <v>217</v>
      </c>
      <c r="C78" s="1" t="s">
        <v>57</v>
      </c>
      <c r="D78" s="2"/>
      <c r="E78" s="19" t="s">
        <v>232</v>
      </c>
      <c r="F78" s="19" t="s">
        <v>233</v>
      </c>
      <c r="G78" s="29" t="s">
        <v>85</v>
      </c>
      <c r="H78" s="29">
        <v>5000</v>
      </c>
      <c r="I78" s="29"/>
    </row>
    <row r="79" spans="1:9" s="22" customFormat="1" ht="27">
      <c r="A79" s="1" t="s">
        <v>154</v>
      </c>
      <c r="B79" s="1" t="s">
        <v>217</v>
      </c>
      <c r="C79" s="1" t="s">
        <v>57</v>
      </c>
      <c r="D79" s="2"/>
      <c r="E79" s="19" t="s">
        <v>234</v>
      </c>
      <c r="F79" s="19" t="s">
        <v>235</v>
      </c>
      <c r="G79" s="29" t="s">
        <v>85</v>
      </c>
      <c r="H79" s="29">
        <v>9000</v>
      </c>
      <c r="I79" s="29"/>
    </row>
    <row r="80" spans="1:9" s="22" customFormat="1" ht="27">
      <c r="A80" s="1" t="s">
        <v>154</v>
      </c>
      <c r="B80" s="1" t="s">
        <v>217</v>
      </c>
      <c r="C80" s="1" t="s">
        <v>57</v>
      </c>
      <c r="D80" s="2"/>
      <c r="E80" s="19" t="s">
        <v>236</v>
      </c>
      <c r="F80" s="19" t="s">
        <v>237</v>
      </c>
      <c r="G80" s="29" t="s">
        <v>85</v>
      </c>
      <c r="H80" s="29">
        <v>28000</v>
      </c>
      <c r="I80" s="29"/>
    </row>
    <row r="81" spans="1:9" ht="27">
      <c r="A81" s="3" t="s">
        <v>238</v>
      </c>
      <c r="B81" s="3" t="s">
        <v>239</v>
      </c>
      <c r="C81" s="3" t="s">
        <v>49</v>
      </c>
      <c r="D81" s="30"/>
      <c r="E81" s="3" t="s">
        <v>240</v>
      </c>
      <c r="F81" s="3" t="s">
        <v>241</v>
      </c>
      <c r="G81" s="34" t="s">
        <v>85</v>
      </c>
      <c r="H81" s="32">
        <v>960</v>
      </c>
      <c r="I81" s="33"/>
    </row>
    <row r="82" spans="1:9" ht="27">
      <c r="A82" s="3" t="s">
        <v>238</v>
      </c>
      <c r="B82" s="3" t="s">
        <v>239</v>
      </c>
      <c r="C82" s="3" t="s">
        <v>49</v>
      </c>
      <c r="D82" s="30"/>
      <c r="E82" s="3" t="s">
        <v>242</v>
      </c>
      <c r="F82" s="3" t="s">
        <v>243</v>
      </c>
      <c r="G82" s="34" t="s">
        <v>85</v>
      </c>
      <c r="H82" s="32">
        <v>1600</v>
      </c>
      <c r="I82" s="33"/>
    </row>
    <row r="83" spans="1:9" s="22" customFormat="1" ht="27">
      <c r="A83" s="1" t="s">
        <v>238</v>
      </c>
      <c r="B83" s="1" t="s">
        <v>244</v>
      </c>
      <c r="C83" s="1" t="s">
        <v>14</v>
      </c>
      <c r="D83" s="2"/>
      <c r="E83" s="19" t="s">
        <v>245</v>
      </c>
      <c r="F83" s="19" t="s">
        <v>246</v>
      </c>
      <c r="G83" s="29" t="s">
        <v>85</v>
      </c>
      <c r="H83" s="29">
        <v>120</v>
      </c>
      <c r="I83" s="29"/>
    </row>
    <row r="84" spans="1:9" ht="27">
      <c r="A84" s="3" t="s">
        <v>238</v>
      </c>
      <c r="B84" s="3" t="s">
        <v>244</v>
      </c>
      <c r="C84" s="3" t="s">
        <v>14</v>
      </c>
      <c r="D84" s="30"/>
      <c r="E84" s="3" t="s">
        <v>247</v>
      </c>
      <c r="F84" s="3" t="s">
        <v>248</v>
      </c>
      <c r="G84" s="34" t="s">
        <v>85</v>
      </c>
      <c r="H84" s="32">
        <v>150</v>
      </c>
      <c r="I84" s="33"/>
    </row>
    <row r="85" spans="1:9" s="22" customFormat="1" ht="27">
      <c r="A85" s="1" t="s">
        <v>238</v>
      </c>
      <c r="B85" s="1" t="s">
        <v>244</v>
      </c>
      <c r="C85" s="1" t="s">
        <v>14</v>
      </c>
      <c r="D85" s="2"/>
      <c r="E85" s="19" t="s">
        <v>249</v>
      </c>
      <c r="F85" s="19" t="s">
        <v>250</v>
      </c>
      <c r="G85" s="29" t="s">
        <v>85</v>
      </c>
      <c r="H85" s="29">
        <v>220</v>
      </c>
      <c r="I85" s="29"/>
    </row>
    <row r="86" spans="1:9" s="22" customFormat="1" ht="27">
      <c r="A86" s="1" t="s">
        <v>238</v>
      </c>
      <c r="B86" s="1" t="s">
        <v>244</v>
      </c>
      <c r="C86" s="1" t="s">
        <v>35</v>
      </c>
      <c r="D86" s="2"/>
      <c r="E86" s="19" t="s">
        <v>251</v>
      </c>
      <c r="F86" s="19" t="s">
        <v>252</v>
      </c>
      <c r="G86" s="29" t="s">
        <v>98</v>
      </c>
      <c r="H86" s="29">
        <v>780</v>
      </c>
      <c r="I86" s="29"/>
    </row>
    <row r="87" spans="1:9" s="22" customFormat="1" ht="27">
      <c r="A87" s="1" t="s">
        <v>238</v>
      </c>
      <c r="B87" s="1" t="s">
        <v>244</v>
      </c>
      <c r="C87" s="1" t="s">
        <v>35</v>
      </c>
      <c r="D87" s="2"/>
      <c r="E87" s="19" t="s">
        <v>253</v>
      </c>
      <c r="F87" s="19" t="s">
        <v>254</v>
      </c>
      <c r="G87" s="29" t="s">
        <v>98</v>
      </c>
      <c r="H87" s="29">
        <v>1500</v>
      </c>
      <c r="I87" s="29"/>
    </row>
    <row r="88" spans="1:9" s="22" customFormat="1" ht="27">
      <c r="A88" s="1" t="s">
        <v>238</v>
      </c>
      <c r="B88" s="1" t="s">
        <v>244</v>
      </c>
      <c r="C88" s="1" t="s">
        <v>35</v>
      </c>
      <c r="D88" s="2"/>
      <c r="E88" s="19" t="s">
        <v>255</v>
      </c>
      <c r="F88" s="19" t="s">
        <v>256</v>
      </c>
      <c r="G88" s="29" t="s">
        <v>98</v>
      </c>
      <c r="H88" s="29">
        <v>4400</v>
      </c>
      <c r="I88" s="29"/>
    </row>
    <row r="89" spans="1:9" s="22" customFormat="1" ht="27">
      <c r="A89" s="1" t="s">
        <v>238</v>
      </c>
      <c r="B89" s="1" t="s">
        <v>244</v>
      </c>
      <c r="C89" s="1" t="s">
        <v>35</v>
      </c>
      <c r="D89" s="2"/>
      <c r="E89" s="19" t="s">
        <v>257</v>
      </c>
      <c r="F89" s="19" t="s">
        <v>258</v>
      </c>
      <c r="G89" s="29" t="s">
        <v>98</v>
      </c>
      <c r="H89" s="29">
        <v>7700</v>
      </c>
      <c r="I89" s="29"/>
    </row>
    <row r="90" spans="1:9" s="22" customFormat="1" ht="27">
      <c r="A90" s="1" t="s">
        <v>238</v>
      </c>
      <c r="B90" s="1" t="s">
        <v>244</v>
      </c>
      <c r="C90" s="1" t="s">
        <v>35</v>
      </c>
      <c r="D90" s="2"/>
      <c r="E90" s="19" t="s">
        <v>259</v>
      </c>
      <c r="F90" s="19" t="s">
        <v>260</v>
      </c>
      <c r="G90" s="29" t="s">
        <v>98</v>
      </c>
      <c r="H90" s="29">
        <v>2400</v>
      </c>
      <c r="I90" s="29"/>
    </row>
    <row r="91" spans="1:9" s="22" customFormat="1" ht="27">
      <c r="A91" s="1" t="s">
        <v>238</v>
      </c>
      <c r="B91" s="1" t="s">
        <v>244</v>
      </c>
      <c r="C91" s="1" t="s">
        <v>35</v>
      </c>
      <c r="D91" s="2"/>
      <c r="E91" s="19" t="s">
        <v>261</v>
      </c>
      <c r="F91" s="19" t="s">
        <v>262</v>
      </c>
      <c r="G91" s="29" t="s">
        <v>98</v>
      </c>
      <c r="H91" s="29">
        <v>12700</v>
      </c>
      <c r="I91" s="29"/>
    </row>
    <row r="92" spans="1:9" s="22" customFormat="1" ht="27">
      <c r="A92" s="1" t="s">
        <v>238</v>
      </c>
      <c r="B92" s="1" t="s">
        <v>244</v>
      </c>
      <c r="C92" s="1" t="s">
        <v>35</v>
      </c>
      <c r="D92" s="2"/>
      <c r="E92" s="19" t="s">
        <v>263</v>
      </c>
      <c r="F92" s="19" t="s">
        <v>264</v>
      </c>
      <c r="G92" s="29" t="s">
        <v>98</v>
      </c>
      <c r="H92" s="29">
        <v>14400</v>
      </c>
      <c r="I92" s="29"/>
    </row>
    <row r="93" spans="1:9" s="22" customFormat="1" ht="27">
      <c r="A93" s="1" t="s">
        <v>238</v>
      </c>
      <c r="B93" s="1" t="s">
        <v>244</v>
      </c>
      <c r="C93" s="1" t="s">
        <v>35</v>
      </c>
      <c r="D93" s="2"/>
      <c r="E93" s="19" t="s">
        <v>265</v>
      </c>
      <c r="F93" s="19" t="s">
        <v>266</v>
      </c>
      <c r="G93" s="29" t="s">
        <v>98</v>
      </c>
      <c r="H93" s="29">
        <v>20200</v>
      </c>
      <c r="I93" s="29"/>
    </row>
    <row r="94" spans="1:9" s="22" customFormat="1" ht="27">
      <c r="A94" s="1" t="s">
        <v>238</v>
      </c>
      <c r="B94" s="1" t="s">
        <v>244</v>
      </c>
      <c r="C94" s="1" t="s">
        <v>35</v>
      </c>
      <c r="D94" s="2"/>
      <c r="E94" s="19" t="s">
        <v>267</v>
      </c>
      <c r="F94" s="19" t="s">
        <v>268</v>
      </c>
      <c r="G94" s="29" t="s">
        <v>98</v>
      </c>
      <c r="H94" s="29">
        <v>5400</v>
      </c>
      <c r="I94" s="29"/>
    </row>
    <row r="95" spans="1:9" s="22" customFormat="1" ht="27">
      <c r="A95" s="1" t="s">
        <v>238</v>
      </c>
      <c r="B95" s="1" t="s">
        <v>244</v>
      </c>
      <c r="C95" s="1" t="s">
        <v>35</v>
      </c>
      <c r="D95" s="2"/>
      <c r="E95" s="19" t="s">
        <v>269</v>
      </c>
      <c r="F95" s="19" t="s">
        <v>270</v>
      </c>
      <c r="G95" s="29" t="s">
        <v>98</v>
      </c>
      <c r="H95" s="29">
        <v>15700</v>
      </c>
      <c r="I95" s="29"/>
    </row>
    <row r="96" spans="1:9" s="22" customFormat="1" ht="27">
      <c r="A96" s="1" t="s">
        <v>238</v>
      </c>
      <c r="B96" s="1" t="s">
        <v>244</v>
      </c>
      <c r="C96" s="1" t="s">
        <v>35</v>
      </c>
      <c r="D96" s="2"/>
      <c r="E96" s="19" t="s">
        <v>271</v>
      </c>
      <c r="F96" s="19" t="s">
        <v>272</v>
      </c>
      <c r="G96" s="29" t="s">
        <v>98</v>
      </c>
      <c r="H96" s="29">
        <v>17400</v>
      </c>
      <c r="I96" s="29"/>
    </row>
    <row r="97" spans="1:9" s="22" customFormat="1" ht="27">
      <c r="A97" s="1" t="s">
        <v>238</v>
      </c>
      <c r="B97" s="1" t="s">
        <v>244</v>
      </c>
      <c r="C97" s="1" t="s">
        <v>35</v>
      </c>
      <c r="D97" s="2"/>
      <c r="E97" s="19" t="s">
        <v>273</v>
      </c>
      <c r="F97" s="19" t="s">
        <v>274</v>
      </c>
      <c r="G97" s="29" t="s">
        <v>98</v>
      </c>
      <c r="H97" s="29">
        <v>23200</v>
      </c>
      <c r="I97" s="29"/>
    </row>
    <row r="98" spans="1:9" s="22" customFormat="1" ht="27">
      <c r="A98" s="1" t="s">
        <v>238</v>
      </c>
      <c r="B98" s="1" t="s">
        <v>244</v>
      </c>
      <c r="C98" s="1" t="s">
        <v>15</v>
      </c>
      <c r="D98" s="2"/>
      <c r="E98" s="19" t="s">
        <v>275</v>
      </c>
      <c r="F98" s="19" t="s">
        <v>276</v>
      </c>
      <c r="G98" s="29" t="s">
        <v>85</v>
      </c>
      <c r="H98" s="29">
        <v>1600</v>
      </c>
      <c r="I98" s="29"/>
    </row>
    <row r="99" spans="1:9" ht="40.5">
      <c r="A99" s="3" t="s">
        <v>238</v>
      </c>
      <c r="B99" s="3" t="s">
        <v>244</v>
      </c>
      <c r="C99" s="3" t="s">
        <v>65</v>
      </c>
      <c r="D99" s="30"/>
      <c r="E99" s="3" t="s">
        <v>277</v>
      </c>
      <c r="F99" s="3" t="s">
        <v>278</v>
      </c>
      <c r="G99" s="34" t="s">
        <v>98</v>
      </c>
      <c r="H99" s="32">
        <v>6000</v>
      </c>
      <c r="I99" s="37" t="s">
        <v>279</v>
      </c>
    </row>
    <row r="100" spans="1:9" ht="40.5">
      <c r="A100" s="3" t="s">
        <v>238</v>
      </c>
      <c r="B100" s="3" t="s">
        <v>244</v>
      </c>
      <c r="C100" s="3" t="s">
        <v>65</v>
      </c>
      <c r="D100" s="30"/>
      <c r="E100" s="3" t="s">
        <v>280</v>
      </c>
      <c r="F100" s="3" t="s">
        <v>281</v>
      </c>
      <c r="G100" s="34" t="s">
        <v>98</v>
      </c>
      <c r="H100" s="32">
        <v>9000</v>
      </c>
      <c r="I100" s="39"/>
    </row>
    <row r="101" spans="1:9" ht="40.5">
      <c r="A101" s="3" t="s">
        <v>238</v>
      </c>
      <c r="B101" s="3" t="s">
        <v>244</v>
      </c>
      <c r="C101" s="3" t="s">
        <v>65</v>
      </c>
      <c r="D101" s="30"/>
      <c r="E101" s="3" t="s">
        <v>282</v>
      </c>
      <c r="F101" s="3" t="s">
        <v>283</v>
      </c>
      <c r="G101" s="34" t="s">
        <v>98</v>
      </c>
      <c r="H101" s="32">
        <v>12000</v>
      </c>
      <c r="I101" s="39"/>
    </row>
    <row r="102" spans="1:9" ht="40.5">
      <c r="A102" s="3" t="s">
        <v>238</v>
      </c>
      <c r="B102" s="3" t="s">
        <v>244</v>
      </c>
      <c r="C102" s="3" t="s">
        <v>65</v>
      </c>
      <c r="D102" s="30"/>
      <c r="E102" s="3" t="s">
        <v>284</v>
      </c>
      <c r="F102" s="3" t="s">
        <v>285</v>
      </c>
      <c r="G102" s="34" t="s">
        <v>98</v>
      </c>
      <c r="H102" s="32">
        <v>9000</v>
      </c>
      <c r="I102" s="39"/>
    </row>
    <row r="103" spans="1:9" ht="40.5">
      <c r="A103" s="3" t="s">
        <v>238</v>
      </c>
      <c r="B103" s="3" t="s">
        <v>244</v>
      </c>
      <c r="C103" s="3" t="s">
        <v>65</v>
      </c>
      <c r="D103" s="30"/>
      <c r="E103" s="3" t="s">
        <v>286</v>
      </c>
      <c r="F103" s="3" t="s">
        <v>287</v>
      </c>
      <c r="G103" s="34" t="s">
        <v>98</v>
      </c>
      <c r="H103" s="32">
        <v>12000</v>
      </c>
      <c r="I103" s="39"/>
    </row>
    <row r="104" spans="1:9" s="22" customFormat="1" ht="27">
      <c r="A104" s="1" t="s">
        <v>238</v>
      </c>
      <c r="B104" s="1" t="s">
        <v>288</v>
      </c>
      <c r="C104" s="1" t="s">
        <v>4</v>
      </c>
      <c r="D104" s="2"/>
      <c r="E104" s="19" t="s">
        <v>289</v>
      </c>
      <c r="F104" s="19" t="s">
        <v>290</v>
      </c>
      <c r="G104" s="29" t="s">
        <v>85</v>
      </c>
      <c r="H104" s="29">
        <v>250</v>
      </c>
      <c r="I104" s="29"/>
    </row>
    <row r="105" spans="1:9" s="22" customFormat="1" ht="27">
      <c r="A105" s="1" t="s">
        <v>238</v>
      </c>
      <c r="B105" s="1" t="s">
        <v>288</v>
      </c>
      <c r="C105" s="1" t="s">
        <v>4</v>
      </c>
      <c r="D105" s="2"/>
      <c r="E105" s="19" t="s">
        <v>291</v>
      </c>
      <c r="F105" s="19" t="s">
        <v>292</v>
      </c>
      <c r="G105" s="29" t="s">
        <v>85</v>
      </c>
      <c r="H105" s="29">
        <v>500</v>
      </c>
      <c r="I105" s="29"/>
    </row>
    <row r="106" spans="1:9" ht="40.5">
      <c r="A106" s="3" t="s">
        <v>238</v>
      </c>
      <c r="B106" s="3" t="s">
        <v>288</v>
      </c>
      <c r="C106" s="3" t="s">
        <v>22</v>
      </c>
      <c r="D106" s="30"/>
      <c r="E106" s="3" t="s">
        <v>293</v>
      </c>
      <c r="F106" s="3" t="s">
        <v>294</v>
      </c>
      <c r="G106" s="34" t="s">
        <v>85</v>
      </c>
      <c r="H106" s="32">
        <v>180</v>
      </c>
      <c r="I106" s="37" t="s">
        <v>295</v>
      </c>
    </row>
    <row r="107" spans="1:9" ht="27">
      <c r="A107" s="3" t="s">
        <v>238</v>
      </c>
      <c r="B107" s="3" t="s">
        <v>288</v>
      </c>
      <c r="C107" s="3" t="s">
        <v>22</v>
      </c>
      <c r="D107" s="30"/>
      <c r="E107" s="3" t="s">
        <v>296</v>
      </c>
      <c r="F107" s="3" t="s">
        <v>297</v>
      </c>
      <c r="G107" s="34" t="s">
        <v>85</v>
      </c>
      <c r="H107" s="32">
        <v>500</v>
      </c>
      <c r="I107" s="37"/>
    </row>
    <row r="108" spans="1:9" s="22" customFormat="1" ht="27">
      <c r="A108" s="1" t="s">
        <v>238</v>
      </c>
      <c r="B108" s="1" t="s">
        <v>288</v>
      </c>
      <c r="C108" s="1" t="s">
        <v>64</v>
      </c>
      <c r="D108" s="2"/>
      <c r="E108" s="19" t="s">
        <v>298</v>
      </c>
      <c r="F108" s="19" t="s">
        <v>299</v>
      </c>
      <c r="G108" s="29" t="s">
        <v>85</v>
      </c>
      <c r="H108" s="29">
        <v>1300</v>
      </c>
      <c r="I108" s="29"/>
    </row>
    <row r="109" spans="1:9" s="22" customFormat="1" ht="27">
      <c r="A109" s="1" t="s">
        <v>238</v>
      </c>
      <c r="B109" s="1" t="s">
        <v>288</v>
      </c>
      <c r="C109" s="1" t="s">
        <v>64</v>
      </c>
      <c r="D109" s="2"/>
      <c r="E109" s="19" t="s">
        <v>300</v>
      </c>
      <c r="F109" s="19" t="s">
        <v>301</v>
      </c>
      <c r="G109" s="29" t="s">
        <v>85</v>
      </c>
      <c r="H109" s="29">
        <v>1800</v>
      </c>
      <c r="I109" s="29"/>
    </row>
    <row r="110" spans="1:9" ht="67.5">
      <c r="A110" s="3" t="s">
        <v>302</v>
      </c>
      <c r="B110" s="3" t="s">
        <v>303</v>
      </c>
      <c r="C110" s="3" t="s">
        <v>67</v>
      </c>
      <c r="D110" s="30"/>
      <c r="E110" s="3" t="s">
        <v>304</v>
      </c>
      <c r="F110" s="3" t="s">
        <v>305</v>
      </c>
      <c r="G110" s="34" t="s">
        <v>98</v>
      </c>
      <c r="H110" s="32">
        <v>7500</v>
      </c>
      <c r="I110" s="33"/>
    </row>
    <row r="111" spans="1:9" ht="67.5">
      <c r="A111" s="3" t="s">
        <v>302</v>
      </c>
      <c r="B111" s="3" t="s">
        <v>303</v>
      </c>
      <c r="C111" s="3" t="s">
        <v>67</v>
      </c>
      <c r="D111" s="30"/>
      <c r="E111" s="3" t="s">
        <v>306</v>
      </c>
      <c r="F111" s="3" t="s">
        <v>307</v>
      </c>
      <c r="G111" s="34" t="s">
        <v>98</v>
      </c>
      <c r="H111" s="32">
        <v>9200</v>
      </c>
      <c r="I111" s="33"/>
    </row>
    <row r="112" spans="1:9" ht="67.5">
      <c r="A112" s="3" t="s">
        <v>302</v>
      </c>
      <c r="B112" s="3" t="s">
        <v>303</v>
      </c>
      <c r="C112" s="3" t="s">
        <v>67</v>
      </c>
      <c r="D112" s="30"/>
      <c r="E112" s="3" t="s">
        <v>308</v>
      </c>
      <c r="F112" s="3" t="s">
        <v>309</v>
      </c>
      <c r="G112" s="34" t="s">
        <v>98</v>
      </c>
      <c r="H112" s="32">
        <v>13800</v>
      </c>
      <c r="I112" s="33"/>
    </row>
    <row r="113" spans="1:9" ht="67.5">
      <c r="A113" s="3" t="s">
        <v>302</v>
      </c>
      <c r="B113" s="3" t="s">
        <v>303</v>
      </c>
      <c r="C113" s="3" t="s">
        <v>67</v>
      </c>
      <c r="D113" s="30"/>
      <c r="E113" s="3" t="s">
        <v>310</v>
      </c>
      <c r="F113" s="3" t="s">
        <v>311</v>
      </c>
      <c r="G113" s="34" t="s">
        <v>98</v>
      </c>
      <c r="H113" s="32">
        <v>24600</v>
      </c>
      <c r="I113" s="33"/>
    </row>
    <row r="114" spans="1:9" ht="67.5">
      <c r="A114" s="3" t="s">
        <v>302</v>
      </c>
      <c r="B114" s="3" t="s">
        <v>303</v>
      </c>
      <c r="C114" s="3" t="s">
        <v>67</v>
      </c>
      <c r="D114" s="30"/>
      <c r="E114" s="3" t="s">
        <v>312</v>
      </c>
      <c r="F114" s="3" t="s">
        <v>313</v>
      </c>
      <c r="G114" s="34" t="s">
        <v>98</v>
      </c>
      <c r="H114" s="32">
        <v>28800</v>
      </c>
      <c r="I114" s="33"/>
    </row>
    <row r="115" spans="1:9" ht="67.5">
      <c r="A115" s="3" t="s">
        <v>302</v>
      </c>
      <c r="B115" s="3" t="s">
        <v>303</v>
      </c>
      <c r="C115" s="3" t="s">
        <v>67</v>
      </c>
      <c r="D115" s="30"/>
      <c r="E115" s="3" t="s">
        <v>314</v>
      </c>
      <c r="F115" s="3" t="s">
        <v>315</v>
      </c>
      <c r="G115" s="34" t="s">
        <v>98</v>
      </c>
      <c r="H115" s="32">
        <v>30300</v>
      </c>
      <c r="I115" s="33"/>
    </row>
    <row r="116" spans="1:9" s="22" customFormat="1" ht="27">
      <c r="A116" s="1" t="s">
        <v>302</v>
      </c>
      <c r="B116" s="1" t="s">
        <v>303</v>
      </c>
      <c r="C116" s="1" t="s">
        <v>1</v>
      </c>
      <c r="D116" s="2"/>
      <c r="E116" s="19" t="s">
        <v>316</v>
      </c>
      <c r="F116" s="19" t="s">
        <v>317</v>
      </c>
      <c r="G116" s="29" t="s">
        <v>98</v>
      </c>
      <c r="H116" s="29">
        <v>18000</v>
      </c>
      <c r="I116" s="29"/>
    </row>
    <row r="117" spans="1:9" s="22" customFormat="1" ht="27">
      <c r="A117" s="1" t="s">
        <v>302</v>
      </c>
      <c r="B117" s="1" t="s">
        <v>303</v>
      </c>
      <c r="C117" s="1" t="s">
        <v>1</v>
      </c>
      <c r="D117" s="2"/>
      <c r="E117" s="19" t="s">
        <v>318</v>
      </c>
      <c r="F117" s="19" t="s">
        <v>319</v>
      </c>
      <c r="G117" s="29" t="s">
        <v>98</v>
      </c>
      <c r="H117" s="29">
        <v>50000</v>
      </c>
      <c r="I117" s="29"/>
    </row>
    <row r="118" spans="1:9" s="22" customFormat="1" ht="27">
      <c r="A118" s="1" t="s">
        <v>302</v>
      </c>
      <c r="B118" s="1" t="s">
        <v>320</v>
      </c>
      <c r="C118" s="1" t="s">
        <v>68</v>
      </c>
      <c r="D118" s="2"/>
      <c r="E118" s="19" t="s">
        <v>321</v>
      </c>
      <c r="F118" s="19" t="s">
        <v>322</v>
      </c>
      <c r="G118" s="29" t="s">
        <v>98</v>
      </c>
      <c r="H118" s="29">
        <v>23100</v>
      </c>
      <c r="I118" s="29"/>
    </row>
    <row r="119" spans="1:9" s="22" customFormat="1" ht="27">
      <c r="A119" s="1" t="s">
        <v>302</v>
      </c>
      <c r="B119" s="1" t="s">
        <v>320</v>
      </c>
      <c r="C119" s="1" t="s">
        <v>68</v>
      </c>
      <c r="D119" s="2"/>
      <c r="E119" s="19" t="s">
        <v>323</v>
      </c>
      <c r="F119" s="19" t="s">
        <v>324</v>
      </c>
      <c r="G119" s="29" t="s">
        <v>98</v>
      </c>
      <c r="H119" s="29">
        <v>40700</v>
      </c>
      <c r="I119" s="29"/>
    </row>
    <row r="120" spans="1:9" s="22" customFormat="1" ht="27">
      <c r="A120" s="1" t="s">
        <v>302</v>
      </c>
      <c r="B120" s="1" t="s">
        <v>320</v>
      </c>
      <c r="C120" s="1" t="s">
        <v>68</v>
      </c>
      <c r="D120" s="2"/>
      <c r="E120" s="19" t="s">
        <v>325</v>
      </c>
      <c r="F120" s="19" t="s">
        <v>326</v>
      </c>
      <c r="G120" s="29" t="s">
        <v>98</v>
      </c>
      <c r="H120" s="29">
        <v>55800</v>
      </c>
      <c r="I120" s="29"/>
    </row>
    <row r="121" spans="1:9" s="22" customFormat="1" ht="27">
      <c r="A121" s="1" t="s">
        <v>302</v>
      </c>
      <c r="B121" s="1" t="s">
        <v>320</v>
      </c>
      <c r="C121" s="1" t="s">
        <v>68</v>
      </c>
      <c r="D121" s="2"/>
      <c r="E121" s="19" t="s">
        <v>327</v>
      </c>
      <c r="F121" s="19" t="s">
        <v>328</v>
      </c>
      <c r="G121" s="29" t="s">
        <v>98</v>
      </c>
      <c r="H121" s="29">
        <v>67600</v>
      </c>
      <c r="I121" s="29"/>
    </row>
    <row r="122" spans="1:9" s="22" customFormat="1" ht="27">
      <c r="A122" s="1" t="s">
        <v>302</v>
      </c>
      <c r="B122" s="1" t="s">
        <v>320</v>
      </c>
      <c r="C122" s="1" t="s">
        <v>68</v>
      </c>
      <c r="D122" s="2"/>
      <c r="E122" s="19" t="s">
        <v>329</v>
      </c>
      <c r="F122" s="19" t="s">
        <v>330</v>
      </c>
      <c r="G122" s="29" t="s">
        <v>98</v>
      </c>
      <c r="H122" s="29">
        <v>23100</v>
      </c>
      <c r="I122" s="29"/>
    </row>
    <row r="123" spans="1:9" s="22" customFormat="1" ht="27">
      <c r="A123" s="1" t="s">
        <v>302</v>
      </c>
      <c r="B123" s="1" t="s">
        <v>320</v>
      </c>
      <c r="C123" s="1" t="s">
        <v>68</v>
      </c>
      <c r="D123" s="2"/>
      <c r="E123" s="19" t="s">
        <v>331</v>
      </c>
      <c r="F123" s="19" t="s">
        <v>332</v>
      </c>
      <c r="G123" s="29" t="s">
        <v>98</v>
      </c>
      <c r="H123" s="29">
        <v>40700</v>
      </c>
      <c r="I123" s="29"/>
    </row>
    <row r="124" spans="1:9" s="22" customFormat="1" ht="27">
      <c r="A124" s="1" t="s">
        <v>302</v>
      </c>
      <c r="B124" s="1" t="s">
        <v>320</v>
      </c>
      <c r="C124" s="1" t="s">
        <v>68</v>
      </c>
      <c r="D124" s="2"/>
      <c r="E124" s="19" t="s">
        <v>333</v>
      </c>
      <c r="F124" s="19" t="s">
        <v>334</v>
      </c>
      <c r="G124" s="29" t="s">
        <v>98</v>
      </c>
      <c r="H124" s="29">
        <v>55800</v>
      </c>
      <c r="I124" s="29"/>
    </row>
    <row r="125" spans="1:9" s="22" customFormat="1" ht="27">
      <c r="A125" s="1" t="s">
        <v>302</v>
      </c>
      <c r="B125" s="1" t="s">
        <v>320</v>
      </c>
      <c r="C125" s="1" t="s">
        <v>60</v>
      </c>
      <c r="D125" s="2"/>
      <c r="E125" s="19" t="s">
        <v>335</v>
      </c>
      <c r="F125" s="19" t="s">
        <v>336</v>
      </c>
      <c r="G125" s="29" t="s">
        <v>85</v>
      </c>
      <c r="H125" s="29">
        <v>4500</v>
      </c>
      <c r="I125" s="29"/>
    </row>
    <row r="126" spans="1:9" s="22" customFormat="1" ht="27">
      <c r="A126" s="1" t="s">
        <v>302</v>
      </c>
      <c r="B126" s="1" t="s">
        <v>320</v>
      </c>
      <c r="C126" s="1" t="s">
        <v>60</v>
      </c>
      <c r="D126" s="2"/>
      <c r="E126" s="19" t="s">
        <v>337</v>
      </c>
      <c r="F126" s="19" t="s">
        <v>338</v>
      </c>
      <c r="G126" s="29" t="s">
        <v>85</v>
      </c>
      <c r="H126" s="29">
        <v>6000</v>
      </c>
      <c r="I126" s="29"/>
    </row>
    <row r="127" spans="1:9" s="22" customFormat="1" ht="40.5">
      <c r="A127" s="1" t="s">
        <v>302</v>
      </c>
      <c r="B127" s="1" t="s">
        <v>339</v>
      </c>
      <c r="C127" s="1" t="s">
        <v>3</v>
      </c>
      <c r="D127" s="2"/>
      <c r="E127" s="19" t="s">
        <v>340</v>
      </c>
      <c r="F127" s="19" t="s">
        <v>290</v>
      </c>
      <c r="G127" s="29" t="s">
        <v>85</v>
      </c>
      <c r="H127" s="29">
        <v>300</v>
      </c>
      <c r="I127" s="29"/>
    </row>
    <row r="128" spans="1:9" s="22" customFormat="1" ht="40.5">
      <c r="A128" s="1" t="s">
        <v>302</v>
      </c>
      <c r="B128" s="1" t="s">
        <v>339</v>
      </c>
      <c r="C128" s="1" t="s">
        <v>3</v>
      </c>
      <c r="D128" s="2"/>
      <c r="E128" s="19" t="s">
        <v>341</v>
      </c>
      <c r="F128" s="19" t="s">
        <v>292</v>
      </c>
      <c r="G128" s="29" t="s">
        <v>85</v>
      </c>
      <c r="H128" s="29">
        <v>600</v>
      </c>
      <c r="I128" s="29"/>
    </row>
    <row r="129" spans="1:9" s="22" customFormat="1" ht="27">
      <c r="A129" s="1" t="s">
        <v>302</v>
      </c>
      <c r="B129" s="1" t="s">
        <v>342</v>
      </c>
      <c r="C129" s="1" t="s">
        <v>59</v>
      </c>
      <c r="D129" s="2"/>
      <c r="E129" s="19" t="s">
        <v>343</v>
      </c>
      <c r="F129" s="19" t="s">
        <v>344</v>
      </c>
      <c r="G129" s="29" t="s">
        <v>98</v>
      </c>
      <c r="H129" s="29">
        <v>7500</v>
      </c>
      <c r="I129" s="29"/>
    </row>
    <row r="130" spans="1:9" s="22" customFormat="1" ht="27">
      <c r="A130" s="1" t="s">
        <v>302</v>
      </c>
      <c r="B130" s="1" t="s">
        <v>342</v>
      </c>
      <c r="C130" s="1" t="s">
        <v>59</v>
      </c>
      <c r="D130" s="2"/>
      <c r="E130" s="19" t="s">
        <v>345</v>
      </c>
      <c r="F130" s="19" t="s">
        <v>346</v>
      </c>
      <c r="G130" s="29" t="s">
        <v>98</v>
      </c>
      <c r="H130" s="29">
        <v>9200</v>
      </c>
      <c r="I130" s="29"/>
    </row>
    <row r="131" spans="1:9" s="22" customFormat="1" ht="27">
      <c r="A131" s="1" t="s">
        <v>302</v>
      </c>
      <c r="B131" s="1" t="s">
        <v>342</v>
      </c>
      <c r="C131" s="1" t="s">
        <v>59</v>
      </c>
      <c r="D131" s="2"/>
      <c r="E131" s="19" t="s">
        <v>347</v>
      </c>
      <c r="F131" s="19" t="s">
        <v>348</v>
      </c>
      <c r="G131" s="29" t="s">
        <v>98</v>
      </c>
      <c r="H131" s="29">
        <v>13800</v>
      </c>
      <c r="I131" s="29"/>
    </row>
    <row r="132" spans="1:9" s="22" customFormat="1" ht="27">
      <c r="A132" s="1" t="s">
        <v>302</v>
      </c>
      <c r="B132" s="1" t="s">
        <v>342</v>
      </c>
      <c r="C132" s="1" t="s">
        <v>59</v>
      </c>
      <c r="D132" s="2"/>
      <c r="E132" s="19" t="s">
        <v>349</v>
      </c>
      <c r="F132" s="19" t="s">
        <v>350</v>
      </c>
      <c r="G132" s="29" t="s">
        <v>98</v>
      </c>
      <c r="H132" s="29">
        <v>24600</v>
      </c>
      <c r="I132" s="29"/>
    </row>
    <row r="133" spans="1:9" s="22" customFormat="1" ht="27">
      <c r="A133" s="1" t="s">
        <v>302</v>
      </c>
      <c r="B133" s="1" t="s">
        <v>342</v>
      </c>
      <c r="C133" s="1" t="s">
        <v>59</v>
      </c>
      <c r="D133" s="2"/>
      <c r="E133" s="19" t="s">
        <v>351</v>
      </c>
      <c r="F133" s="19" t="s">
        <v>352</v>
      </c>
      <c r="G133" s="29" t="s">
        <v>98</v>
      </c>
      <c r="H133" s="29">
        <v>28800</v>
      </c>
      <c r="I133" s="29"/>
    </row>
    <row r="134" spans="1:9" s="22" customFormat="1" ht="27">
      <c r="A134" s="1" t="s">
        <v>302</v>
      </c>
      <c r="B134" s="1" t="s">
        <v>342</v>
      </c>
      <c r="C134" s="1" t="s">
        <v>59</v>
      </c>
      <c r="D134" s="2"/>
      <c r="E134" s="19" t="s">
        <v>353</v>
      </c>
      <c r="F134" s="19" t="s">
        <v>354</v>
      </c>
      <c r="G134" s="29" t="s">
        <v>98</v>
      </c>
      <c r="H134" s="29">
        <v>31300</v>
      </c>
      <c r="I134" s="29"/>
    </row>
    <row r="135" spans="1:9" s="22" customFormat="1" ht="27">
      <c r="A135" s="1" t="s">
        <v>302</v>
      </c>
      <c r="B135" s="1" t="s">
        <v>355</v>
      </c>
      <c r="C135" s="1" t="s">
        <v>43</v>
      </c>
      <c r="D135" s="2"/>
      <c r="E135" s="19" t="s">
        <v>356</v>
      </c>
      <c r="F135" s="19" t="s">
        <v>357</v>
      </c>
      <c r="G135" s="29" t="s">
        <v>85</v>
      </c>
      <c r="H135" s="29">
        <v>380</v>
      </c>
      <c r="I135" s="29"/>
    </row>
    <row r="136" spans="1:9" s="22" customFormat="1" ht="27">
      <c r="A136" s="1" t="s">
        <v>302</v>
      </c>
      <c r="B136" s="1" t="s">
        <v>355</v>
      </c>
      <c r="C136" s="1" t="s">
        <v>43</v>
      </c>
      <c r="D136" s="2"/>
      <c r="E136" s="19" t="s">
        <v>358</v>
      </c>
      <c r="F136" s="19" t="s">
        <v>359</v>
      </c>
      <c r="G136" s="29" t="s">
        <v>85</v>
      </c>
      <c r="H136" s="29">
        <v>660</v>
      </c>
      <c r="I136" s="29"/>
    </row>
    <row r="137" spans="1:9" s="22" customFormat="1" ht="27">
      <c r="A137" s="1" t="s">
        <v>302</v>
      </c>
      <c r="B137" s="1" t="s">
        <v>355</v>
      </c>
      <c r="C137" s="1" t="s">
        <v>43</v>
      </c>
      <c r="D137" s="2"/>
      <c r="E137" s="19" t="s">
        <v>360</v>
      </c>
      <c r="F137" s="19" t="s">
        <v>361</v>
      </c>
      <c r="G137" s="29" t="s">
        <v>85</v>
      </c>
      <c r="H137" s="29">
        <v>2470</v>
      </c>
      <c r="I137" s="29"/>
    </row>
    <row r="138" spans="1:9" s="22" customFormat="1" ht="27">
      <c r="A138" s="1" t="s">
        <v>302</v>
      </c>
      <c r="B138" s="1" t="s">
        <v>355</v>
      </c>
      <c r="C138" s="1" t="s">
        <v>43</v>
      </c>
      <c r="D138" s="2"/>
      <c r="E138" s="19" t="s">
        <v>362</v>
      </c>
      <c r="F138" s="19" t="s">
        <v>363</v>
      </c>
      <c r="G138" s="29" t="s">
        <v>85</v>
      </c>
      <c r="H138" s="29">
        <v>3040</v>
      </c>
      <c r="I138" s="29"/>
    </row>
    <row r="139" spans="1:9" s="22" customFormat="1" ht="54">
      <c r="A139" s="1" t="s">
        <v>302</v>
      </c>
      <c r="B139" s="1" t="s">
        <v>364</v>
      </c>
      <c r="C139" s="1" t="s">
        <v>17</v>
      </c>
      <c r="D139" s="2"/>
      <c r="E139" s="19" t="s">
        <v>365</v>
      </c>
      <c r="F139" s="19" t="s">
        <v>366</v>
      </c>
      <c r="G139" s="29" t="s">
        <v>85</v>
      </c>
      <c r="H139" s="29">
        <v>400</v>
      </c>
      <c r="I139" s="29"/>
    </row>
    <row r="140" spans="1:9" s="22" customFormat="1" ht="54">
      <c r="A140" s="1" t="s">
        <v>302</v>
      </c>
      <c r="B140" s="1" t="s">
        <v>364</v>
      </c>
      <c r="C140" s="1" t="s">
        <v>17</v>
      </c>
      <c r="D140" s="2"/>
      <c r="E140" s="19" t="s">
        <v>367</v>
      </c>
      <c r="F140" s="19" t="s">
        <v>368</v>
      </c>
      <c r="G140" s="29" t="s">
        <v>85</v>
      </c>
      <c r="H140" s="29">
        <v>1100</v>
      </c>
      <c r="I140" s="29"/>
    </row>
    <row r="141" spans="1:9" s="22" customFormat="1" ht="54">
      <c r="A141" s="1" t="s">
        <v>302</v>
      </c>
      <c r="B141" s="1" t="s">
        <v>364</v>
      </c>
      <c r="C141" s="1" t="s">
        <v>17</v>
      </c>
      <c r="D141" s="2"/>
      <c r="E141" s="19" t="s">
        <v>369</v>
      </c>
      <c r="F141" s="19" t="s">
        <v>370</v>
      </c>
      <c r="G141" s="29" t="s">
        <v>85</v>
      </c>
      <c r="H141" s="29">
        <v>620</v>
      </c>
      <c r="I141" s="29"/>
    </row>
    <row r="142" spans="1:9" s="22" customFormat="1" ht="54">
      <c r="A142" s="1" t="s">
        <v>302</v>
      </c>
      <c r="B142" s="1" t="s">
        <v>364</v>
      </c>
      <c r="C142" s="1" t="s">
        <v>17</v>
      </c>
      <c r="D142" s="2"/>
      <c r="E142" s="19" t="s">
        <v>371</v>
      </c>
      <c r="F142" s="19" t="s">
        <v>372</v>
      </c>
      <c r="G142" s="29" t="s">
        <v>85</v>
      </c>
      <c r="H142" s="29">
        <v>1200</v>
      </c>
      <c r="I142" s="29"/>
    </row>
    <row r="143" spans="1:9" s="22" customFormat="1" ht="41">
      <c r="A143" s="1" t="s">
        <v>302</v>
      </c>
      <c r="B143" s="1" t="s">
        <v>364</v>
      </c>
      <c r="C143" s="1" t="s">
        <v>13</v>
      </c>
      <c r="D143" s="2"/>
      <c r="E143" s="19" t="s">
        <v>373</v>
      </c>
      <c r="F143" s="19" t="s">
        <v>374</v>
      </c>
      <c r="G143" s="29" t="s">
        <v>98</v>
      </c>
      <c r="H143" s="29">
        <v>5400</v>
      </c>
      <c r="I143" s="29"/>
    </row>
    <row r="144" spans="1:9" s="22" customFormat="1" ht="41">
      <c r="A144" s="1" t="s">
        <v>302</v>
      </c>
      <c r="B144" s="1" t="s">
        <v>364</v>
      </c>
      <c r="C144" s="1" t="s">
        <v>13</v>
      </c>
      <c r="D144" s="2"/>
      <c r="E144" s="19" t="s">
        <v>375</v>
      </c>
      <c r="F144" s="19" t="s">
        <v>376</v>
      </c>
      <c r="G144" s="29" t="s">
        <v>98</v>
      </c>
      <c r="H144" s="29">
        <v>10800</v>
      </c>
      <c r="I144" s="29"/>
    </row>
    <row r="145" spans="1:9" s="22" customFormat="1" ht="41">
      <c r="A145" s="1" t="s">
        <v>302</v>
      </c>
      <c r="B145" s="1" t="s">
        <v>364</v>
      </c>
      <c r="C145" s="1" t="s">
        <v>13</v>
      </c>
      <c r="D145" s="2"/>
      <c r="E145" s="19" t="s">
        <v>377</v>
      </c>
      <c r="F145" s="19" t="s">
        <v>378</v>
      </c>
      <c r="G145" s="29" t="s">
        <v>98</v>
      </c>
      <c r="H145" s="29">
        <v>16300</v>
      </c>
      <c r="I145" s="29"/>
    </row>
    <row r="146" spans="1:9" s="22" customFormat="1" ht="41">
      <c r="A146" s="1" t="s">
        <v>302</v>
      </c>
      <c r="B146" s="1" t="s">
        <v>364</v>
      </c>
      <c r="C146" s="1" t="s">
        <v>13</v>
      </c>
      <c r="D146" s="2"/>
      <c r="E146" s="19" t="s">
        <v>379</v>
      </c>
      <c r="F146" s="19" t="s">
        <v>380</v>
      </c>
      <c r="G146" s="29" t="s">
        <v>98</v>
      </c>
      <c r="H146" s="29">
        <v>21600</v>
      </c>
      <c r="I146" s="29"/>
    </row>
    <row r="147" spans="1:9" s="22" customFormat="1" ht="41">
      <c r="A147" s="1" t="s">
        <v>302</v>
      </c>
      <c r="B147" s="1" t="s">
        <v>364</v>
      </c>
      <c r="C147" s="1" t="s">
        <v>13</v>
      </c>
      <c r="D147" s="2"/>
      <c r="E147" s="19" t="s">
        <v>381</v>
      </c>
      <c r="F147" s="19" t="s">
        <v>382</v>
      </c>
      <c r="G147" s="29" t="s">
        <v>98</v>
      </c>
      <c r="H147" s="29">
        <v>31600</v>
      </c>
      <c r="I147" s="29"/>
    </row>
    <row r="148" spans="1:9" s="22" customFormat="1" ht="27">
      <c r="A148" s="1" t="s">
        <v>302</v>
      </c>
      <c r="B148" s="1" t="s">
        <v>364</v>
      </c>
      <c r="C148" s="1" t="s">
        <v>13</v>
      </c>
      <c r="D148" s="2"/>
      <c r="E148" s="19" t="s">
        <v>383</v>
      </c>
      <c r="F148" s="19" t="s">
        <v>384</v>
      </c>
      <c r="G148" s="29" t="s">
        <v>98</v>
      </c>
      <c r="H148" s="29">
        <v>5600</v>
      </c>
      <c r="I148" s="29"/>
    </row>
    <row r="149" spans="1:9" s="22" customFormat="1" ht="27">
      <c r="A149" s="1" t="s">
        <v>302</v>
      </c>
      <c r="B149" s="1" t="s">
        <v>364</v>
      </c>
      <c r="C149" s="1" t="s">
        <v>13</v>
      </c>
      <c r="D149" s="2"/>
      <c r="E149" s="19" t="s">
        <v>385</v>
      </c>
      <c r="F149" s="19" t="s">
        <v>386</v>
      </c>
      <c r="G149" s="29" t="s">
        <v>98</v>
      </c>
      <c r="H149" s="29">
        <v>12000</v>
      </c>
      <c r="I149" s="29"/>
    </row>
    <row r="150" spans="1:9" s="22" customFormat="1" ht="27">
      <c r="A150" s="1" t="s">
        <v>302</v>
      </c>
      <c r="B150" s="1" t="s">
        <v>364</v>
      </c>
      <c r="C150" s="1" t="s">
        <v>13</v>
      </c>
      <c r="D150" s="2"/>
      <c r="E150" s="19" t="s">
        <v>387</v>
      </c>
      <c r="F150" s="19" t="s">
        <v>388</v>
      </c>
      <c r="G150" s="29" t="s">
        <v>98</v>
      </c>
      <c r="H150" s="29">
        <v>16300</v>
      </c>
      <c r="I150" s="29"/>
    </row>
    <row r="151" spans="1:9" s="22" customFormat="1" ht="27">
      <c r="A151" s="1" t="s">
        <v>302</v>
      </c>
      <c r="B151" s="1" t="s">
        <v>364</v>
      </c>
      <c r="C151" s="1" t="s">
        <v>13</v>
      </c>
      <c r="D151" s="2"/>
      <c r="E151" s="19" t="s">
        <v>389</v>
      </c>
      <c r="F151" s="19" t="s">
        <v>390</v>
      </c>
      <c r="G151" s="29" t="s">
        <v>98</v>
      </c>
      <c r="H151" s="29">
        <v>24300</v>
      </c>
      <c r="I151" s="29"/>
    </row>
    <row r="152" spans="1:9" s="22" customFormat="1" ht="27">
      <c r="A152" s="1" t="s">
        <v>302</v>
      </c>
      <c r="B152" s="1" t="s">
        <v>364</v>
      </c>
      <c r="C152" s="1" t="s">
        <v>13</v>
      </c>
      <c r="D152" s="2"/>
      <c r="E152" s="19" t="s">
        <v>391</v>
      </c>
      <c r="F152" s="19" t="s">
        <v>392</v>
      </c>
      <c r="G152" s="29" t="s">
        <v>98</v>
      </c>
      <c r="H152" s="29">
        <v>5600</v>
      </c>
      <c r="I152" s="29"/>
    </row>
    <row r="153" spans="1:9" s="22" customFormat="1" ht="27.5">
      <c r="A153" s="1" t="s">
        <v>302</v>
      </c>
      <c r="B153" s="1" t="s">
        <v>364</v>
      </c>
      <c r="C153" s="1" t="s">
        <v>13</v>
      </c>
      <c r="D153" s="2"/>
      <c r="E153" s="19" t="s">
        <v>393</v>
      </c>
      <c r="F153" s="19" t="s">
        <v>394</v>
      </c>
      <c r="G153" s="29" t="s">
        <v>98</v>
      </c>
      <c r="H153" s="29">
        <v>2300</v>
      </c>
      <c r="I153" s="29"/>
    </row>
    <row r="154" spans="1:9" s="22" customFormat="1" ht="27.5">
      <c r="A154" s="1" t="s">
        <v>302</v>
      </c>
      <c r="B154" s="1" t="s">
        <v>364</v>
      </c>
      <c r="C154" s="1" t="s">
        <v>13</v>
      </c>
      <c r="D154" s="2"/>
      <c r="E154" s="19" t="s">
        <v>395</v>
      </c>
      <c r="F154" s="19" t="s">
        <v>396</v>
      </c>
      <c r="G154" s="29" t="s">
        <v>98</v>
      </c>
      <c r="H154" s="29">
        <v>5400</v>
      </c>
      <c r="I154" s="29"/>
    </row>
    <row r="155" spans="1:9" s="22" customFormat="1" ht="41">
      <c r="A155" s="1" t="s">
        <v>302</v>
      </c>
      <c r="B155" s="1" t="s">
        <v>364</v>
      </c>
      <c r="C155" s="1" t="s">
        <v>13</v>
      </c>
      <c r="D155" s="2"/>
      <c r="E155" s="19" t="s">
        <v>397</v>
      </c>
      <c r="F155" s="19" t="s">
        <v>398</v>
      </c>
      <c r="G155" s="29" t="s">
        <v>98</v>
      </c>
      <c r="H155" s="29">
        <v>16300</v>
      </c>
      <c r="I155" s="29"/>
    </row>
    <row r="156" spans="1:9" s="22" customFormat="1" ht="41">
      <c r="A156" s="1" t="s">
        <v>302</v>
      </c>
      <c r="B156" s="1" t="s">
        <v>364</v>
      </c>
      <c r="C156" s="1" t="s">
        <v>13</v>
      </c>
      <c r="D156" s="2"/>
      <c r="E156" s="19" t="s">
        <v>399</v>
      </c>
      <c r="F156" s="19" t="s">
        <v>400</v>
      </c>
      <c r="G156" s="29" t="s">
        <v>98</v>
      </c>
      <c r="H156" s="29">
        <v>21600</v>
      </c>
      <c r="I156" s="29"/>
    </row>
    <row r="157" spans="1:9" s="22" customFormat="1" ht="67.5">
      <c r="A157" s="1" t="s">
        <v>302</v>
      </c>
      <c r="B157" s="1" t="s">
        <v>364</v>
      </c>
      <c r="C157" s="1" t="s">
        <v>13</v>
      </c>
      <c r="D157" s="2"/>
      <c r="E157" s="19" t="s">
        <v>401</v>
      </c>
      <c r="F157" s="19" t="s">
        <v>402</v>
      </c>
      <c r="G157" s="29" t="s">
        <v>98</v>
      </c>
      <c r="H157" s="29">
        <v>50000</v>
      </c>
      <c r="I157" s="19" t="s">
        <v>403</v>
      </c>
    </row>
    <row r="158" spans="1:9" s="22" customFormat="1" ht="27">
      <c r="A158" s="1" t="s">
        <v>302</v>
      </c>
      <c r="B158" s="1" t="s">
        <v>364</v>
      </c>
      <c r="C158" s="1" t="s">
        <v>38</v>
      </c>
      <c r="D158" s="2"/>
      <c r="E158" s="19" t="s">
        <v>404</v>
      </c>
      <c r="F158" s="19" t="s">
        <v>405</v>
      </c>
      <c r="G158" s="29" t="s">
        <v>98</v>
      </c>
      <c r="H158" s="29">
        <v>4500</v>
      </c>
      <c r="I158" s="29"/>
    </row>
    <row r="159" spans="1:9" s="22" customFormat="1" ht="27">
      <c r="A159" s="1" t="s">
        <v>302</v>
      </c>
      <c r="B159" s="1" t="s">
        <v>364</v>
      </c>
      <c r="C159" s="1" t="s">
        <v>38</v>
      </c>
      <c r="D159" s="2"/>
      <c r="E159" s="19" t="s">
        <v>406</v>
      </c>
      <c r="F159" s="19" t="s">
        <v>407</v>
      </c>
      <c r="G159" s="29" t="s">
        <v>98</v>
      </c>
      <c r="H159" s="29">
        <v>8000</v>
      </c>
      <c r="I159" s="29"/>
    </row>
    <row r="160" spans="1:9" s="22" customFormat="1" ht="27">
      <c r="A160" s="1" t="s">
        <v>302</v>
      </c>
      <c r="B160" s="1" t="s">
        <v>364</v>
      </c>
      <c r="C160" s="1" t="s">
        <v>38</v>
      </c>
      <c r="D160" s="2"/>
      <c r="E160" s="19" t="s">
        <v>408</v>
      </c>
      <c r="F160" s="19" t="s">
        <v>409</v>
      </c>
      <c r="G160" s="29" t="s">
        <v>98</v>
      </c>
      <c r="H160" s="29">
        <v>5400</v>
      </c>
      <c r="I160" s="29"/>
    </row>
    <row r="161" spans="1:9" s="22" customFormat="1" ht="27">
      <c r="A161" s="1" t="s">
        <v>302</v>
      </c>
      <c r="B161" s="1" t="s">
        <v>364</v>
      </c>
      <c r="C161" s="1" t="s">
        <v>38</v>
      </c>
      <c r="D161" s="2"/>
      <c r="E161" s="19" t="s">
        <v>410</v>
      </c>
      <c r="F161" s="19" t="s">
        <v>411</v>
      </c>
      <c r="G161" s="29" t="s">
        <v>98</v>
      </c>
      <c r="H161" s="29">
        <v>9000</v>
      </c>
      <c r="I161" s="29"/>
    </row>
    <row r="162" spans="1:9" s="22" customFormat="1" ht="27">
      <c r="A162" s="1" t="s">
        <v>302</v>
      </c>
      <c r="B162" s="1" t="s">
        <v>364</v>
      </c>
      <c r="C162" s="1" t="s">
        <v>38</v>
      </c>
      <c r="D162" s="2"/>
      <c r="E162" s="19" t="s">
        <v>412</v>
      </c>
      <c r="F162" s="19" t="s">
        <v>413</v>
      </c>
      <c r="G162" s="29" t="s">
        <v>98</v>
      </c>
      <c r="H162" s="29">
        <v>19700</v>
      </c>
      <c r="I162" s="29"/>
    </row>
    <row r="163" spans="1:9" s="22" customFormat="1" ht="27">
      <c r="A163" s="1" t="s">
        <v>302</v>
      </c>
      <c r="B163" s="1" t="s">
        <v>364</v>
      </c>
      <c r="C163" s="1" t="s">
        <v>38</v>
      </c>
      <c r="D163" s="2"/>
      <c r="E163" s="19" t="s">
        <v>414</v>
      </c>
      <c r="F163" s="19" t="s">
        <v>415</v>
      </c>
      <c r="G163" s="29" t="s">
        <v>98</v>
      </c>
      <c r="H163" s="29">
        <v>20600</v>
      </c>
      <c r="I163" s="29"/>
    </row>
    <row r="164" spans="1:9" s="22" customFormat="1" ht="27">
      <c r="A164" s="1" t="s">
        <v>302</v>
      </c>
      <c r="B164" s="1" t="s">
        <v>364</v>
      </c>
      <c r="C164" s="1" t="s">
        <v>38</v>
      </c>
      <c r="D164" s="2"/>
      <c r="E164" s="19" t="s">
        <v>416</v>
      </c>
      <c r="F164" s="19" t="s">
        <v>417</v>
      </c>
      <c r="G164" s="29" t="s">
        <v>98</v>
      </c>
      <c r="H164" s="29">
        <v>7700</v>
      </c>
      <c r="I164" s="38" t="s">
        <v>418</v>
      </c>
    </row>
    <row r="165" spans="1:9" s="22" customFormat="1" ht="27">
      <c r="A165" s="1" t="s">
        <v>302</v>
      </c>
      <c r="B165" s="1" t="s">
        <v>364</v>
      </c>
      <c r="C165" s="1" t="s">
        <v>38</v>
      </c>
      <c r="D165" s="2"/>
      <c r="E165" s="19" t="s">
        <v>419</v>
      </c>
      <c r="F165" s="19" t="s">
        <v>420</v>
      </c>
      <c r="G165" s="29" t="s">
        <v>98</v>
      </c>
      <c r="H165" s="29">
        <v>8300</v>
      </c>
      <c r="I165" s="38"/>
    </row>
    <row r="166" spans="1:9" s="22" customFormat="1" ht="27">
      <c r="A166" s="1" t="s">
        <v>302</v>
      </c>
      <c r="B166" s="1" t="s">
        <v>364</v>
      </c>
      <c r="C166" s="1" t="s">
        <v>38</v>
      </c>
      <c r="D166" s="2"/>
      <c r="E166" s="19" t="s">
        <v>421</v>
      </c>
      <c r="F166" s="19" t="s">
        <v>422</v>
      </c>
      <c r="G166" s="29" t="s">
        <v>98</v>
      </c>
      <c r="H166" s="29">
        <v>10500</v>
      </c>
      <c r="I166" s="38"/>
    </row>
    <row r="167" spans="1:9" s="22" customFormat="1" ht="27">
      <c r="A167" s="1" t="s">
        <v>302</v>
      </c>
      <c r="B167" s="1" t="s">
        <v>364</v>
      </c>
      <c r="C167" s="1" t="s">
        <v>38</v>
      </c>
      <c r="D167" s="2"/>
      <c r="E167" s="19" t="s">
        <v>423</v>
      </c>
      <c r="F167" s="19" t="s">
        <v>424</v>
      </c>
      <c r="G167" s="29" t="s">
        <v>98</v>
      </c>
      <c r="H167" s="29">
        <v>6300</v>
      </c>
      <c r="I167" s="29"/>
    </row>
    <row r="168" spans="1:9" s="22" customFormat="1" ht="27">
      <c r="A168" s="1" t="s">
        <v>302</v>
      </c>
      <c r="B168" s="1" t="s">
        <v>364</v>
      </c>
      <c r="C168" s="1" t="s">
        <v>38</v>
      </c>
      <c r="D168" s="2"/>
      <c r="E168" s="19" t="s">
        <v>425</v>
      </c>
      <c r="F168" s="19" t="s">
        <v>426</v>
      </c>
      <c r="G168" s="29" t="s">
        <v>98</v>
      </c>
      <c r="H168" s="29">
        <v>63700</v>
      </c>
      <c r="I168" s="29"/>
    </row>
    <row r="169" spans="1:9" s="22" customFormat="1" ht="27">
      <c r="A169" s="1" t="s">
        <v>302</v>
      </c>
      <c r="B169" s="1" t="s">
        <v>364</v>
      </c>
      <c r="C169" s="1" t="s">
        <v>38</v>
      </c>
      <c r="D169" s="2"/>
      <c r="E169" s="19" t="s">
        <v>427</v>
      </c>
      <c r="F169" s="19" t="s">
        <v>428</v>
      </c>
      <c r="G169" s="29" t="s">
        <v>98</v>
      </c>
      <c r="H169" s="29">
        <v>73700</v>
      </c>
      <c r="I169" s="29"/>
    </row>
    <row r="170" spans="1:9" s="22" customFormat="1" ht="27">
      <c r="A170" s="1" t="s">
        <v>302</v>
      </c>
      <c r="B170" s="1" t="s">
        <v>364</v>
      </c>
      <c r="C170" s="1" t="s">
        <v>38</v>
      </c>
      <c r="D170" s="2"/>
      <c r="E170" s="19" t="s">
        <v>429</v>
      </c>
      <c r="F170" s="19" t="s">
        <v>430</v>
      </c>
      <c r="G170" s="29" t="s">
        <v>98</v>
      </c>
      <c r="H170" s="29">
        <v>107200</v>
      </c>
      <c r="I170" s="29"/>
    </row>
    <row r="171" spans="1:9" s="22" customFormat="1" ht="40.5">
      <c r="A171" s="1" t="s">
        <v>302</v>
      </c>
      <c r="B171" s="1" t="s">
        <v>364</v>
      </c>
      <c r="C171" s="1" t="s">
        <v>38</v>
      </c>
      <c r="D171" s="2"/>
      <c r="E171" s="19" t="s">
        <v>431</v>
      </c>
      <c r="F171" s="19" t="s">
        <v>432</v>
      </c>
      <c r="G171" s="29" t="s">
        <v>98</v>
      </c>
      <c r="H171" s="29">
        <v>117200</v>
      </c>
      <c r="I171" s="29"/>
    </row>
    <row r="172" spans="1:9" s="22" customFormat="1" ht="27">
      <c r="A172" s="1" t="s">
        <v>302</v>
      </c>
      <c r="B172" s="1" t="s">
        <v>364</v>
      </c>
      <c r="C172" s="1" t="s">
        <v>38</v>
      </c>
      <c r="D172" s="2"/>
      <c r="E172" s="19" t="s">
        <v>433</v>
      </c>
      <c r="F172" s="19" t="s">
        <v>434</v>
      </c>
      <c r="G172" s="29" t="s">
        <v>98</v>
      </c>
      <c r="H172" s="29">
        <v>45300</v>
      </c>
      <c r="I172" s="29"/>
    </row>
    <row r="173" spans="1:9" s="22" customFormat="1" ht="40.5">
      <c r="A173" s="1" t="s">
        <v>302</v>
      </c>
      <c r="B173" s="1" t="s">
        <v>364</v>
      </c>
      <c r="C173" s="1" t="s">
        <v>38</v>
      </c>
      <c r="D173" s="2"/>
      <c r="E173" s="19" t="s">
        <v>435</v>
      </c>
      <c r="F173" s="19" t="s">
        <v>436</v>
      </c>
      <c r="G173" s="29" t="s">
        <v>98</v>
      </c>
      <c r="H173" s="29">
        <v>51300</v>
      </c>
      <c r="I173" s="29"/>
    </row>
    <row r="174" spans="1:9" s="22" customFormat="1" ht="27">
      <c r="A174" s="1" t="s">
        <v>302</v>
      </c>
      <c r="B174" s="1" t="s">
        <v>364</v>
      </c>
      <c r="C174" s="1" t="s">
        <v>38</v>
      </c>
      <c r="D174" s="2"/>
      <c r="E174" s="19" t="s">
        <v>437</v>
      </c>
      <c r="F174" s="19" t="s">
        <v>438</v>
      </c>
      <c r="G174" s="29" t="s">
        <v>98</v>
      </c>
      <c r="H174" s="29">
        <v>53300</v>
      </c>
      <c r="I174" s="29"/>
    </row>
    <row r="175" spans="1:9" s="22" customFormat="1" ht="40.5">
      <c r="A175" s="1" t="s">
        <v>302</v>
      </c>
      <c r="B175" s="1" t="s">
        <v>364</v>
      </c>
      <c r="C175" s="1" t="s">
        <v>38</v>
      </c>
      <c r="D175" s="2"/>
      <c r="E175" s="19" t="s">
        <v>439</v>
      </c>
      <c r="F175" s="19" t="s">
        <v>440</v>
      </c>
      <c r="G175" s="29" t="s">
        <v>98</v>
      </c>
      <c r="H175" s="29">
        <v>59300</v>
      </c>
      <c r="I175" s="29"/>
    </row>
    <row r="176" spans="1:9" s="22" customFormat="1" ht="27">
      <c r="A176" s="1" t="s">
        <v>302</v>
      </c>
      <c r="B176" s="1" t="s">
        <v>364</v>
      </c>
      <c r="C176" s="1" t="s">
        <v>38</v>
      </c>
      <c r="D176" s="2"/>
      <c r="E176" s="19" t="s">
        <v>441</v>
      </c>
      <c r="F176" s="19" t="s">
        <v>442</v>
      </c>
      <c r="G176" s="29" t="s">
        <v>98</v>
      </c>
      <c r="H176" s="29">
        <v>63600</v>
      </c>
      <c r="I176" s="29"/>
    </row>
    <row r="177" spans="1:9" s="22" customFormat="1" ht="40.5">
      <c r="A177" s="1" t="s">
        <v>302</v>
      </c>
      <c r="B177" s="1" t="s">
        <v>364</v>
      </c>
      <c r="C177" s="1" t="s">
        <v>38</v>
      </c>
      <c r="D177" s="2"/>
      <c r="E177" s="19" t="s">
        <v>443</v>
      </c>
      <c r="F177" s="19" t="s">
        <v>444</v>
      </c>
      <c r="G177" s="29" t="s">
        <v>98</v>
      </c>
      <c r="H177" s="29">
        <v>69600</v>
      </c>
      <c r="I177" s="29"/>
    </row>
    <row r="178" spans="1:9" s="22" customFormat="1" ht="27">
      <c r="A178" s="1" t="s">
        <v>302</v>
      </c>
      <c r="B178" s="1" t="s">
        <v>364</v>
      </c>
      <c r="C178" s="1" t="s">
        <v>38</v>
      </c>
      <c r="D178" s="2"/>
      <c r="E178" s="19" t="s">
        <v>445</v>
      </c>
      <c r="F178" s="19" t="s">
        <v>446</v>
      </c>
      <c r="G178" s="29" t="s">
        <v>98</v>
      </c>
      <c r="H178" s="29">
        <v>95900</v>
      </c>
      <c r="I178" s="29"/>
    </row>
    <row r="179" spans="1:9" s="22" customFormat="1" ht="40.5">
      <c r="A179" s="1" t="s">
        <v>302</v>
      </c>
      <c r="B179" s="1" t="s">
        <v>364</v>
      </c>
      <c r="C179" s="1" t="s">
        <v>38</v>
      </c>
      <c r="D179" s="2"/>
      <c r="E179" s="19" t="s">
        <v>447</v>
      </c>
      <c r="F179" s="19" t="s">
        <v>448</v>
      </c>
      <c r="G179" s="29" t="s">
        <v>98</v>
      </c>
      <c r="H179" s="29">
        <v>107200</v>
      </c>
      <c r="I179" s="29"/>
    </row>
    <row r="180" spans="1:9" ht="27">
      <c r="A180" s="3" t="s">
        <v>302</v>
      </c>
      <c r="B180" s="3" t="s">
        <v>449</v>
      </c>
      <c r="C180" s="3" t="s">
        <v>26</v>
      </c>
      <c r="D180" s="30"/>
      <c r="E180" s="3" t="s">
        <v>450</v>
      </c>
      <c r="F180" s="3" t="s">
        <v>451</v>
      </c>
      <c r="G180" s="34" t="s">
        <v>98</v>
      </c>
      <c r="H180" s="32">
        <v>900</v>
      </c>
      <c r="I180" s="33"/>
    </row>
    <row r="181" spans="1:9" ht="27">
      <c r="A181" s="3" t="s">
        <v>302</v>
      </c>
      <c r="B181" s="3" t="s">
        <v>449</v>
      </c>
      <c r="C181" s="3" t="s">
        <v>26</v>
      </c>
      <c r="D181" s="30"/>
      <c r="E181" s="3" t="s">
        <v>452</v>
      </c>
      <c r="F181" s="3" t="s">
        <v>453</v>
      </c>
      <c r="G181" s="34" t="s">
        <v>98</v>
      </c>
      <c r="H181" s="32">
        <v>1800</v>
      </c>
      <c r="I181" s="33"/>
    </row>
    <row r="182" spans="1:9" ht="27">
      <c r="A182" s="3" t="s">
        <v>302</v>
      </c>
      <c r="B182" s="3" t="s">
        <v>449</v>
      </c>
      <c r="C182" s="3" t="s">
        <v>26</v>
      </c>
      <c r="D182" s="30"/>
      <c r="E182" s="3" t="s">
        <v>454</v>
      </c>
      <c r="F182" s="3" t="s">
        <v>455</v>
      </c>
      <c r="G182" s="34" t="s">
        <v>98</v>
      </c>
      <c r="H182" s="32">
        <v>2100</v>
      </c>
      <c r="I182" s="33"/>
    </row>
    <row r="183" spans="1:9" ht="27">
      <c r="A183" s="3" t="s">
        <v>302</v>
      </c>
      <c r="B183" s="3" t="s">
        <v>449</v>
      </c>
      <c r="C183" s="3" t="s">
        <v>26</v>
      </c>
      <c r="D183" s="30"/>
      <c r="E183" s="3" t="s">
        <v>456</v>
      </c>
      <c r="F183" s="3" t="s">
        <v>457</v>
      </c>
      <c r="G183" s="34" t="s">
        <v>98</v>
      </c>
      <c r="H183" s="32">
        <v>2700</v>
      </c>
      <c r="I183" s="33"/>
    </row>
    <row r="184" spans="1:9" ht="40.5">
      <c r="A184" s="3" t="s">
        <v>458</v>
      </c>
      <c r="B184" s="3" t="s">
        <v>459</v>
      </c>
      <c r="C184" s="3" t="s">
        <v>20</v>
      </c>
      <c r="D184" s="30"/>
      <c r="E184" s="3" t="s">
        <v>460</v>
      </c>
      <c r="F184" s="3" t="s">
        <v>461</v>
      </c>
      <c r="G184" s="34" t="s">
        <v>98</v>
      </c>
      <c r="H184" s="32">
        <v>6400</v>
      </c>
      <c r="I184" s="33"/>
    </row>
    <row r="185" spans="1:9" ht="40.5">
      <c r="A185" s="3" t="s">
        <v>458</v>
      </c>
      <c r="B185" s="3" t="s">
        <v>459</v>
      </c>
      <c r="C185" s="3" t="s">
        <v>20</v>
      </c>
      <c r="D185" s="30"/>
      <c r="E185" s="3" t="s">
        <v>462</v>
      </c>
      <c r="F185" s="3" t="s">
        <v>463</v>
      </c>
      <c r="G185" s="34" t="s">
        <v>98</v>
      </c>
      <c r="H185" s="32">
        <v>15900</v>
      </c>
      <c r="I185" s="33"/>
    </row>
    <row r="186" spans="1:9" ht="40.5">
      <c r="A186" s="3" t="s">
        <v>458</v>
      </c>
      <c r="B186" s="3" t="s">
        <v>459</v>
      </c>
      <c r="C186" s="3" t="s">
        <v>20</v>
      </c>
      <c r="D186" s="30"/>
      <c r="E186" s="3" t="s">
        <v>464</v>
      </c>
      <c r="F186" s="3" t="s">
        <v>465</v>
      </c>
      <c r="G186" s="34" t="s">
        <v>98</v>
      </c>
      <c r="H186" s="32">
        <v>22600</v>
      </c>
      <c r="I186" s="33"/>
    </row>
    <row r="187" spans="1:9" ht="40.5">
      <c r="A187" s="3" t="s">
        <v>458</v>
      </c>
      <c r="B187" s="3" t="s">
        <v>459</v>
      </c>
      <c r="C187" s="3" t="s">
        <v>20</v>
      </c>
      <c r="D187" s="30"/>
      <c r="E187" s="3" t="s">
        <v>466</v>
      </c>
      <c r="F187" s="3" t="s">
        <v>467</v>
      </c>
      <c r="G187" s="34" t="s">
        <v>98</v>
      </c>
      <c r="H187" s="32">
        <v>29000</v>
      </c>
      <c r="I187" s="33"/>
    </row>
    <row r="188" spans="1:9" ht="40.5">
      <c r="A188" s="3" t="s">
        <v>458</v>
      </c>
      <c r="B188" s="3" t="s">
        <v>459</v>
      </c>
      <c r="C188" s="3" t="s">
        <v>20</v>
      </c>
      <c r="D188" s="30"/>
      <c r="E188" s="3" t="s">
        <v>468</v>
      </c>
      <c r="F188" s="3" t="s">
        <v>469</v>
      </c>
      <c r="G188" s="34" t="s">
        <v>98</v>
      </c>
      <c r="H188" s="32">
        <v>46900</v>
      </c>
      <c r="I188" s="33"/>
    </row>
    <row r="189" spans="1:9" ht="40.5">
      <c r="A189" s="3" t="s">
        <v>458</v>
      </c>
      <c r="B189" s="3" t="s">
        <v>459</v>
      </c>
      <c r="C189" s="3" t="s">
        <v>20</v>
      </c>
      <c r="D189" s="30"/>
      <c r="E189" s="3" t="s">
        <v>470</v>
      </c>
      <c r="F189" s="3" t="s">
        <v>471</v>
      </c>
      <c r="G189" s="34" t="s">
        <v>98</v>
      </c>
      <c r="H189" s="32">
        <v>15000</v>
      </c>
      <c r="I189" s="33"/>
    </row>
    <row r="190" spans="1:9" ht="40.5">
      <c r="A190" s="3" t="s">
        <v>458</v>
      </c>
      <c r="B190" s="3" t="s">
        <v>459</v>
      </c>
      <c r="C190" s="3" t="s">
        <v>20</v>
      </c>
      <c r="D190" s="30"/>
      <c r="E190" s="3" t="s">
        <v>472</v>
      </c>
      <c r="F190" s="3" t="s">
        <v>473</v>
      </c>
      <c r="G190" s="34" t="s">
        <v>98</v>
      </c>
      <c r="H190" s="32">
        <v>31000</v>
      </c>
      <c r="I190" s="33"/>
    </row>
    <row r="191" spans="1:9" ht="40.5">
      <c r="A191" s="3" t="s">
        <v>458</v>
      </c>
      <c r="B191" s="3" t="s">
        <v>459</v>
      </c>
      <c r="C191" s="3" t="s">
        <v>20</v>
      </c>
      <c r="D191" s="30"/>
      <c r="E191" s="3" t="s">
        <v>474</v>
      </c>
      <c r="F191" s="3" t="s">
        <v>475</v>
      </c>
      <c r="G191" s="34" t="s">
        <v>98</v>
      </c>
      <c r="H191" s="32">
        <v>69000</v>
      </c>
      <c r="I191" s="33"/>
    </row>
    <row r="192" spans="1:9" ht="40.5">
      <c r="A192" s="3" t="s">
        <v>458</v>
      </c>
      <c r="B192" s="3" t="s">
        <v>459</v>
      </c>
      <c r="C192" s="3" t="s">
        <v>20</v>
      </c>
      <c r="D192" s="30"/>
      <c r="E192" s="3" t="s">
        <v>476</v>
      </c>
      <c r="F192" s="3" t="s">
        <v>477</v>
      </c>
      <c r="G192" s="34" t="s">
        <v>98</v>
      </c>
      <c r="H192" s="32">
        <v>5400</v>
      </c>
      <c r="I192" s="33"/>
    </row>
    <row r="193" spans="1:9" ht="40.5">
      <c r="A193" s="3" t="s">
        <v>458</v>
      </c>
      <c r="B193" s="3" t="s">
        <v>459</v>
      </c>
      <c r="C193" s="3" t="s">
        <v>20</v>
      </c>
      <c r="D193" s="30"/>
      <c r="E193" s="3" t="s">
        <v>478</v>
      </c>
      <c r="F193" s="3" t="s">
        <v>479</v>
      </c>
      <c r="G193" s="34" t="s">
        <v>98</v>
      </c>
      <c r="H193" s="32">
        <v>10300</v>
      </c>
      <c r="I193" s="33"/>
    </row>
    <row r="194" spans="1:9" s="22" customFormat="1" ht="40.5">
      <c r="A194" s="1" t="s">
        <v>458</v>
      </c>
      <c r="B194" s="1" t="s">
        <v>459</v>
      </c>
      <c r="C194" s="1" t="s">
        <v>21</v>
      </c>
      <c r="D194" s="2"/>
      <c r="E194" s="19" t="s">
        <v>480</v>
      </c>
      <c r="F194" s="19" t="s">
        <v>481</v>
      </c>
      <c r="G194" s="29" t="s">
        <v>85</v>
      </c>
      <c r="H194" s="29">
        <v>900</v>
      </c>
      <c r="I194" s="29"/>
    </row>
    <row r="195" spans="1:9" s="22" customFormat="1" ht="40.5">
      <c r="A195" s="1" t="s">
        <v>458</v>
      </c>
      <c r="B195" s="1" t="s">
        <v>459</v>
      </c>
      <c r="C195" s="1" t="s">
        <v>21</v>
      </c>
      <c r="D195" s="2"/>
      <c r="E195" s="19" t="s">
        <v>482</v>
      </c>
      <c r="F195" s="19" t="s">
        <v>483</v>
      </c>
      <c r="G195" s="29" t="s">
        <v>85</v>
      </c>
      <c r="H195" s="29">
        <v>1500</v>
      </c>
      <c r="I195" s="29"/>
    </row>
    <row r="196" spans="1:9" s="22" customFormat="1" ht="40.5">
      <c r="A196" s="1" t="s">
        <v>458</v>
      </c>
      <c r="B196" s="1" t="s">
        <v>459</v>
      </c>
      <c r="C196" s="1" t="s">
        <v>21</v>
      </c>
      <c r="D196" s="2"/>
      <c r="E196" s="19" t="s">
        <v>484</v>
      </c>
      <c r="F196" s="19" t="s">
        <v>485</v>
      </c>
      <c r="G196" s="29" t="s">
        <v>85</v>
      </c>
      <c r="H196" s="29">
        <v>3000</v>
      </c>
      <c r="I196" s="29"/>
    </row>
    <row r="197" spans="1:9" s="22" customFormat="1" ht="40.5">
      <c r="A197" s="1" t="s">
        <v>458</v>
      </c>
      <c r="B197" s="1" t="s">
        <v>459</v>
      </c>
      <c r="C197" s="1" t="s">
        <v>21</v>
      </c>
      <c r="D197" s="2"/>
      <c r="E197" s="19" t="s">
        <v>486</v>
      </c>
      <c r="F197" s="19" t="s">
        <v>487</v>
      </c>
      <c r="G197" s="29" t="s">
        <v>85</v>
      </c>
      <c r="H197" s="29">
        <v>4500</v>
      </c>
      <c r="I197" s="29"/>
    </row>
    <row r="198" spans="1:9" s="22" customFormat="1" ht="40.5">
      <c r="A198" s="1" t="s">
        <v>458</v>
      </c>
      <c r="B198" s="1" t="s">
        <v>459</v>
      </c>
      <c r="C198" s="1" t="s">
        <v>21</v>
      </c>
      <c r="D198" s="2"/>
      <c r="E198" s="19" t="s">
        <v>488</v>
      </c>
      <c r="F198" s="19" t="s">
        <v>489</v>
      </c>
      <c r="G198" s="29" t="s">
        <v>85</v>
      </c>
      <c r="H198" s="29">
        <v>1200</v>
      </c>
      <c r="I198" s="29"/>
    </row>
    <row r="199" spans="1:9" s="22" customFormat="1" ht="40.5">
      <c r="A199" s="1" t="s">
        <v>458</v>
      </c>
      <c r="B199" s="1" t="s">
        <v>459</v>
      </c>
      <c r="C199" s="1" t="s">
        <v>21</v>
      </c>
      <c r="D199" s="2"/>
      <c r="E199" s="19" t="s">
        <v>490</v>
      </c>
      <c r="F199" s="19" t="s">
        <v>491</v>
      </c>
      <c r="G199" s="29" t="s">
        <v>85</v>
      </c>
      <c r="H199" s="29">
        <v>5500</v>
      </c>
      <c r="I199" s="29"/>
    </row>
    <row r="200" spans="1:9" s="22" customFormat="1" ht="40.5">
      <c r="A200" s="1" t="s">
        <v>458</v>
      </c>
      <c r="B200" s="1" t="s">
        <v>459</v>
      </c>
      <c r="C200" s="1" t="s">
        <v>21</v>
      </c>
      <c r="D200" s="2"/>
      <c r="E200" s="19" t="s">
        <v>492</v>
      </c>
      <c r="F200" s="19" t="s">
        <v>493</v>
      </c>
      <c r="G200" s="29" t="s">
        <v>85</v>
      </c>
      <c r="H200" s="29">
        <v>7500</v>
      </c>
      <c r="I200" s="29"/>
    </row>
    <row r="201" spans="1:9" s="22" customFormat="1" ht="40.5">
      <c r="A201" s="1" t="s">
        <v>458</v>
      </c>
      <c r="B201" s="1" t="s">
        <v>459</v>
      </c>
      <c r="C201" s="1" t="s">
        <v>21</v>
      </c>
      <c r="D201" s="2"/>
      <c r="E201" s="19" t="s">
        <v>494</v>
      </c>
      <c r="F201" s="19" t="s">
        <v>495</v>
      </c>
      <c r="G201" s="29" t="s">
        <v>85</v>
      </c>
      <c r="H201" s="29">
        <v>9500</v>
      </c>
      <c r="I201" s="29"/>
    </row>
    <row r="202" spans="1:9" ht="40.5">
      <c r="A202" s="3" t="s">
        <v>496</v>
      </c>
      <c r="B202" s="3" t="s">
        <v>497</v>
      </c>
      <c r="C202" s="3" t="s">
        <v>69</v>
      </c>
      <c r="D202" s="30"/>
      <c r="E202" s="3" t="s">
        <v>498</v>
      </c>
      <c r="F202" s="3" t="s">
        <v>499</v>
      </c>
      <c r="G202" s="34" t="s">
        <v>85</v>
      </c>
      <c r="H202" s="32">
        <v>740</v>
      </c>
      <c r="I202" s="33"/>
    </row>
    <row r="203" spans="1:9" ht="40.5">
      <c r="A203" s="3" t="s">
        <v>496</v>
      </c>
      <c r="B203" s="3" t="s">
        <v>497</v>
      </c>
      <c r="C203" s="3" t="s">
        <v>69</v>
      </c>
      <c r="D203" s="30"/>
      <c r="E203" s="3" t="s">
        <v>500</v>
      </c>
      <c r="F203" s="3" t="s">
        <v>501</v>
      </c>
      <c r="G203" s="34" t="s">
        <v>85</v>
      </c>
      <c r="H203" s="32">
        <v>6500</v>
      </c>
      <c r="I203" s="33"/>
    </row>
    <row r="204" spans="1:9" s="22" customFormat="1" ht="40.5">
      <c r="A204" s="1" t="s">
        <v>496</v>
      </c>
      <c r="B204" s="1" t="s">
        <v>502</v>
      </c>
      <c r="C204" s="1" t="s">
        <v>9</v>
      </c>
      <c r="D204" s="2"/>
      <c r="E204" s="19" t="s">
        <v>503</v>
      </c>
      <c r="F204" s="19" t="s">
        <v>504</v>
      </c>
      <c r="G204" s="29" t="s">
        <v>85</v>
      </c>
      <c r="H204" s="29">
        <v>1500</v>
      </c>
      <c r="I204" s="29"/>
    </row>
    <row r="205" spans="1:9" s="22" customFormat="1" ht="40.5">
      <c r="A205" s="1" t="s">
        <v>496</v>
      </c>
      <c r="B205" s="1" t="s">
        <v>502</v>
      </c>
      <c r="C205" s="1" t="s">
        <v>9</v>
      </c>
      <c r="D205" s="2"/>
      <c r="E205" s="19" t="s">
        <v>505</v>
      </c>
      <c r="F205" s="19" t="s">
        <v>506</v>
      </c>
      <c r="G205" s="29" t="s">
        <v>85</v>
      </c>
      <c r="H205" s="29">
        <v>1800</v>
      </c>
      <c r="I205" s="29"/>
    </row>
    <row r="206" spans="1:9" s="22" customFormat="1" ht="40.5">
      <c r="A206" s="1" t="s">
        <v>496</v>
      </c>
      <c r="B206" s="1" t="s">
        <v>502</v>
      </c>
      <c r="C206" s="1" t="s">
        <v>9</v>
      </c>
      <c r="D206" s="2"/>
      <c r="E206" s="19" t="s">
        <v>507</v>
      </c>
      <c r="F206" s="19" t="s">
        <v>508</v>
      </c>
      <c r="G206" s="29" t="s">
        <v>85</v>
      </c>
      <c r="H206" s="29">
        <v>2600</v>
      </c>
      <c r="I206" s="29"/>
    </row>
    <row r="207" spans="1:9" s="22" customFormat="1" ht="40.5">
      <c r="A207" s="1" t="s">
        <v>496</v>
      </c>
      <c r="B207" s="1" t="s">
        <v>502</v>
      </c>
      <c r="C207" s="1" t="s">
        <v>7</v>
      </c>
      <c r="D207" s="2"/>
      <c r="E207" s="19" t="s">
        <v>509</v>
      </c>
      <c r="F207" s="19" t="s">
        <v>510</v>
      </c>
      <c r="G207" s="29" t="s">
        <v>85</v>
      </c>
      <c r="H207" s="29">
        <v>800</v>
      </c>
      <c r="I207" s="29"/>
    </row>
    <row r="208" spans="1:9" s="22" customFormat="1" ht="40.5">
      <c r="A208" s="1" t="s">
        <v>496</v>
      </c>
      <c r="B208" s="1" t="s">
        <v>502</v>
      </c>
      <c r="C208" s="1" t="s">
        <v>7</v>
      </c>
      <c r="D208" s="2"/>
      <c r="E208" s="19" t="s">
        <v>511</v>
      </c>
      <c r="F208" s="19" t="s">
        <v>512</v>
      </c>
      <c r="G208" s="29" t="s">
        <v>85</v>
      </c>
      <c r="H208" s="29">
        <v>1100</v>
      </c>
      <c r="I208" s="29"/>
    </row>
    <row r="209" spans="1:9" s="22" customFormat="1" ht="40.5">
      <c r="A209" s="1" t="s">
        <v>496</v>
      </c>
      <c r="B209" s="1" t="s">
        <v>502</v>
      </c>
      <c r="C209" s="1" t="s">
        <v>7</v>
      </c>
      <c r="D209" s="2"/>
      <c r="E209" s="19" t="s">
        <v>513</v>
      </c>
      <c r="F209" s="19" t="s">
        <v>514</v>
      </c>
      <c r="G209" s="29" t="s">
        <v>85</v>
      </c>
      <c r="H209" s="29">
        <v>1500</v>
      </c>
      <c r="I209" s="29"/>
    </row>
    <row r="210" spans="1:9" s="22" customFormat="1" ht="40.5">
      <c r="A210" s="1" t="s">
        <v>496</v>
      </c>
      <c r="B210" s="1" t="s">
        <v>502</v>
      </c>
      <c r="C210" s="1" t="s">
        <v>7</v>
      </c>
      <c r="D210" s="2"/>
      <c r="E210" s="19" t="s">
        <v>515</v>
      </c>
      <c r="F210" s="19" t="s">
        <v>516</v>
      </c>
      <c r="G210" s="29" t="s">
        <v>85</v>
      </c>
      <c r="H210" s="29">
        <v>2800</v>
      </c>
      <c r="I210" s="29"/>
    </row>
    <row r="211" spans="1:9" s="22" customFormat="1" ht="40.5">
      <c r="A211" s="1" t="s">
        <v>496</v>
      </c>
      <c r="B211" s="1" t="s">
        <v>502</v>
      </c>
      <c r="C211" s="1" t="s">
        <v>5</v>
      </c>
      <c r="D211" s="2"/>
      <c r="E211" s="19" t="s">
        <v>517</v>
      </c>
      <c r="F211" s="19" t="s">
        <v>518</v>
      </c>
      <c r="G211" s="29" t="s">
        <v>85</v>
      </c>
      <c r="H211" s="29">
        <v>600</v>
      </c>
      <c r="I211" s="29"/>
    </row>
    <row r="212" spans="1:9" s="22" customFormat="1" ht="40.5">
      <c r="A212" s="1" t="s">
        <v>496</v>
      </c>
      <c r="B212" s="1" t="s">
        <v>502</v>
      </c>
      <c r="C212" s="1" t="s">
        <v>5</v>
      </c>
      <c r="D212" s="2"/>
      <c r="E212" s="19" t="s">
        <v>519</v>
      </c>
      <c r="F212" s="19" t="s">
        <v>520</v>
      </c>
      <c r="G212" s="29" t="s">
        <v>85</v>
      </c>
      <c r="H212" s="29">
        <v>1300</v>
      </c>
      <c r="I212" s="29"/>
    </row>
    <row r="213" spans="1:9" s="22" customFormat="1" ht="40.5">
      <c r="A213" s="1" t="s">
        <v>496</v>
      </c>
      <c r="B213" s="1" t="s">
        <v>502</v>
      </c>
      <c r="C213" s="1" t="s">
        <v>5</v>
      </c>
      <c r="D213" s="2"/>
      <c r="E213" s="19" t="s">
        <v>521</v>
      </c>
      <c r="F213" s="19" t="s">
        <v>522</v>
      </c>
      <c r="G213" s="29" t="s">
        <v>85</v>
      </c>
      <c r="H213" s="29">
        <v>3100</v>
      </c>
      <c r="I213" s="29"/>
    </row>
    <row r="214" spans="1:9" s="22" customFormat="1" ht="40.5">
      <c r="A214" s="1" t="s">
        <v>496</v>
      </c>
      <c r="B214" s="1" t="s">
        <v>502</v>
      </c>
      <c r="C214" s="1" t="s">
        <v>5</v>
      </c>
      <c r="D214" s="2"/>
      <c r="E214" s="19" t="s">
        <v>523</v>
      </c>
      <c r="F214" s="19" t="s">
        <v>524</v>
      </c>
      <c r="G214" s="29" t="s">
        <v>85</v>
      </c>
      <c r="H214" s="29">
        <v>600</v>
      </c>
      <c r="I214" s="29"/>
    </row>
    <row r="215" spans="1:9" s="22" customFormat="1" ht="40.5">
      <c r="A215" s="1" t="s">
        <v>496</v>
      </c>
      <c r="B215" s="1" t="s">
        <v>502</v>
      </c>
      <c r="C215" s="1" t="s">
        <v>5</v>
      </c>
      <c r="D215" s="2"/>
      <c r="E215" s="19" t="s">
        <v>525</v>
      </c>
      <c r="F215" s="19" t="s">
        <v>526</v>
      </c>
      <c r="G215" s="29" t="s">
        <v>85</v>
      </c>
      <c r="H215" s="29">
        <v>1200</v>
      </c>
      <c r="I215" s="29"/>
    </row>
    <row r="216" spans="1:9" s="22" customFormat="1" ht="40.5">
      <c r="A216" s="1" t="s">
        <v>496</v>
      </c>
      <c r="B216" s="1" t="s">
        <v>502</v>
      </c>
      <c r="C216" s="1" t="s">
        <v>5</v>
      </c>
      <c r="D216" s="2"/>
      <c r="E216" s="19" t="s">
        <v>527</v>
      </c>
      <c r="F216" s="19" t="s">
        <v>528</v>
      </c>
      <c r="G216" s="29" t="s">
        <v>85</v>
      </c>
      <c r="H216" s="29">
        <v>5100</v>
      </c>
      <c r="I216" s="29"/>
    </row>
    <row r="217" spans="1:9" s="22" customFormat="1" ht="40.5">
      <c r="A217" s="1" t="s">
        <v>496</v>
      </c>
      <c r="B217" s="1" t="s">
        <v>502</v>
      </c>
      <c r="C217" s="1" t="s">
        <v>5</v>
      </c>
      <c r="D217" s="2"/>
      <c r="E217" s="19" t="s">
        <v>529</v>
      </c>
      <c r="F217" s="19" t="s">
        <v>530</v>
      </c>
      <c r="G217" s="29" t="s">
        <v>85</v>
      </c>
      <c r="H217" s="29">
        <v>9500</v>
      </c>
      <c r="I217" s="29"/>
    </row>
    <row r="218" spans="1:9" s="22" customFormat="1" ht="40.5">
      <c r="A218" s="1" t="s">
        <v>496</v>
      </c>
      <c r="B218" s="1" t="s">
        <v>502</v>
      </c>
      <c r="C218" s="1" t="s">
        <v>10</v>
      </c>
      <c r="D218" s="2"/>
      <c r="E218" s="19" t="s">
        <v>531</v>
      </c>
      <c r="F218" s="19" t="s">
        <v>532</v>
      </c>
      <c r="G218" s="29" t="s">
        <v>85</v>
      </c>
      <c r="H218" s="29">
        <v>600</v>
      </c>
      <c r="I218" s="29"/>
    </row>
    <row r="219" spans="1:9" s="22" customFormat="1" ht="40.5">
      <c r="A219" s="1" t="s">
        <v>496</v>
      </c>
      <c r="B219" s="1" t="s">
        <v>502</v>
      </c>
      <c r="C219" s="1" t="s">
        <v>6</v>
      </c>
      <c r="D219" s="2"/>
      <c r="E219" s="19" t="s">
        <v>533</v>
      </c>
      <c r="F219" s="19" t="s">
        <v>534</v>
      </c>
      <c r="G219" s="29" t="s">
        <v>85</v>
      </c>
      <c r="H219" s="29">
        <v>1300</v>
      </c>
      <c r="I219" s="29"/>
    </row>
    <row r="220" spans="1:9" s="22" customFormat="1" ht="40.5">
      <c r="A220" s="1" t="s">
        <v>496</v>
      </c>
      <c r="B220" s="1" t="s">
        <v>502</v>
      </c>
      <c r="C220" s="1" t="s">
        <v>6</v>
      </c>
      <c r="D220" s="2"/>
      <c r="E220" s="19" t="s">
        <v>535</v>
      </c>
      <c r="F220" s="19" t="s">
        <v>536</v>
      </c>
      <c r="G220" s="29" t="s">
        <v>85</v>
      </c>
      <c r="H220" s="29">
        <v>2500</v>
      </c>
      <c r="I220" s="29"/>
    </row>
    <row r="221" spans="1:9" s="22" customFormat="1" ht="40.5">
      <c r="A221" s="1" t="s">
        <v>496</v>
      </c>
      <c r="B221" s="1" t="s">
        <v>502</v>
      </c>
      <c r="C221" s="1" t="s">
        <v>6</v>
      </c>
      <c r="D221" s="2"/>
      <c r="E221" s="19" t="s">
        <v>537</v>
      </c>
      <c r="F221" s="19" t="s">
        <v>538</v>
      </c>
      <c r="G221" s="29" t="s">
        <v>85</v>
      </c>
      <c r="H221" s="29">
        <v>3000</v>
      </c>
      <c r="I221" s="29"/>
    </row>
    <row r="222" spans="1:9" ht="54">
      <c r="A222" s="3" t="s">
        <v>539</v>
      </c>
      <c r="B222" s="3" t="s">
        <v>540</v>
      </c>
      <c r="C222" s="3" t="s">
        <v>62</v>
      </c>
      <c r="D222" s="30"/>
      <c r="E222" s="3" t="s">
        <v>541</v>
      </c>
      <c r="F222" s="3" t="s">
        <v>542</v>
      </c>
      <c r="G222" s="34" t="s">
        <v>85</v>
      </c>
      <c r="H222" s="32">
        <v>340</v>
      </c>
      <c r="I222" s="33"/>
    </row>
    <row r="223" spans="1:9" ht="54">
      <c r="A223" s="3" t="s">
        <v>539</v>
      </c>
      <c r="B223" s="3" t="s">
        <v>540</v>
      </c>
      <c r="C223" s="3" t="s">
        <v>62</v>
      </c>
      <c r="D223" s="30"/>
      <c r="E223" s="3" t="s">
        <v>543</v>
      </c>
      <c r="F223" s="3" t="s">
        <v>544</v>
      </c>
      <c r="G223" s="34" t="s">
        <v>85</v>
      </c>
      <c r="H223" s="32">
        <v>580</v>
      </c>
      <c r="I223" s="33"/>
    </row>
    <row r="224" spans="1:9" ht="54">
      <c r="A224" s="3" t="s">
        <v>539</v>
      </c>
      <c r="B224" s="3" t="s">
        <v>540</v>
      </c>
      <c r="C224" s="3" t="s">
        <v>62</v>
      </c>
      <c r="D224" s="30"/>
      <c r="E224" s="3" t="s">
        <v>545</v>
      </c>
      <c r="F224" s="3" t="s">
        <v>546</v>
      </c>
      <c r="G224" s="34" t="s">
        <v>85</v>
      </c>
      <c r="H224" s="32">
        <v>960</v>
      </c>
      <c r="I224" s="33"/>
    </row>
    <row r="225" spans="1:9" ht="54">
      <c r="A225" s="3" t="s">
        <v>539</v>
      </c>
      <c r="B225" s="3" t="s">
        <v>540</v>
      </c>
      <c r="C225" s="3" t="s">
        <v>62</v>
      </c>
      <c r="D225" s="30"/>
      <c r="E225" s="3" t="s">
        <v>547</v>
      </c>
      <c r="F225" s="3" t="s">
        <v>548</v>
      </c>
      <c r="G225" s="34" t="s">
        <v>85</v>
      </c>
      <c r="H225" s="32">
        <v>1500</v>
      </c>
      <c r="I225" s="33"/>
    </row>
    <row r="226" spans="1:9" ht="54">
      <c r="A226" s="3" t="s">
        <v>539</v>
      </c>
      <c r="B226" s="3" t="s">
        <v>540</v>
      </c>
      <c r="C226" s="3" t="s">
        <v>62</v>
      </c>
      <c r="D226" s="30"/>
      <c r="E226" s="3" t="s">
        <v>549</v>
      </c>
      <c r="F226" s="3" t="s">
        <v>550</v>
      </c>
      <c r="G226" s="34" t="s">
        <v>85</v>
      </c>
      <c r="H226" s="32">
        <v>1900</v>
      </c>
      <c r="I226" s="33"/>
    </row>
    <row r="227" spans="1:9" ht="54">
      <c r="A227" s="3" t="s">
        <v>539</v>
      </c>
      <c r="B227" s="3" t="s">
        <v>540</v>
      </c>
      <c r="C227" s="3" t="s">
        <v>39</v>
      </c>
      <c r="D227" s="30"/>
      <c r="E227" s="3" t="s">
        <v>551</v>
      </c>
      <c r="F227" s="3" t="s">
        <v>544</v>
      </c>
      <c r="G227" s="34" t="s">
        <v>85</v>
      </c>
      <c r="H227" s="32">
        <v>190</v>
      </c>
      <c r="I227" s="33"/>
    </row>
    <row r="228" spans="1:9" ht="54">
      <c r="A228" s="3" t="s">
        <v>539</v>
      </c>
      <c r="B228" s="3" t="s">
        <v>540</v>
      </c>
      <c r="C228" s="3" t="s">
        <v>39</v>
      </c>
      <c r="D228" s="30"/>
      <c r="E228" s="3" t="s">
        <v>552</v>
      </c>
      <c r="F228" s="3" t="s">
        <v>546</v>
      </c>
      <c r="G228" s="34" t="s">
        <v>85</v>
      </c>
      <c r="H228" s="32">
        <v>190</v>
      </c>
      <c r="I228" s="33"/>
    </row>
    <row r="229" spans="1:9" ht="54">
      <c r="A229" s="3" t="s">
        <v>539</v>
      </c>
      <c r="B229" s="3" t="s">
        <v>540</v>
      </c>
      <c r="C229" s="3" t="s">
        <v>39</v>
      </c>
      <c r="D229" s="30"/>
      <c r="E229" s="3" t="s">
        <v>553</v>
      </c>
      <c r="F229" s="3" t="s">
        <v>548</v>
      </c>
      <c r="G229" s="34" t="s">
        <v>85</v>
      </c>
      <c r="H229" s="32">
        <v>500</v>
      </c>
      <c r="I229" s="33"/>
    </row>
    <row r="230" spans="1:9" ht="54">
      <c r="A230" s="3" t="s">
        <v>539</v>
      </c>
      <c r="B230" s="3" t="s">
        <v>540</v>
      </c>
      <c r="C230" s="3" t="s">
        <v>39</v>
      </c>
      <c r="D230" s="30"/>
      <c r="E230" s="3" t="s">
        <v>554</v>
      </c>
      <c r="F230" s="3" t="s">
        <v>555</v>
      </c>
      <c r="G230" s="34" t="s">
        <v>85</v>
      </c>
      <c r="H230" s="32">
        <v>800</v>
      </c>
      <c r="I230" s="33"/>
    </row>
    <row r="231" spans="1:9" ht="54">
      <c r="A231" s="3" t="s">
        <v>539</v>
      </c>
      <c r="B231" s="3" t="s">
        <v>540</v>
      </c>
      <c r="C231" s="3" t="s">
        <v>39</v>
      </c>
      <c r="D231" s="30"/>
      <c r="E231" s="3" t="s">
        <v>556</v>
      </c>
      <c r="F231" s="3" t="s">
        <v>557</v>
      </c>
      <c r="G231" s="34" t="s">
        <v>85</v>
      </c>
      <c r="H231" s="32">
        <v>1200</v>
      </c>
      <c r="I231" s="33"/>
    </row>
    <row r="232" spans="1:9" ht="54">
      <c r="A232" s="3" t="s">
        <v>539</v>
      </c>
      <c r="B232" s="3" t="s">
        <v>540</v>
      </c>
      <c r="C232" s="3" t="s">
        <v>40</v>
      </c>
      <c r="D232" s="30"/>
      <c r="E232" s="3" t="s">
        <v>558</v>
      </c>
      <c r="F232" s="3" t="s">
        <v>559</v>
      </c>
      <c r="G232" s="34" t="s">
        <v>85</v>
      </c>
      <c r="H232" s="32">
        <v>310</v>
      </c>
      <c r="I232" s="33"/>
    </row>
    <row r="233" spans="1:9" ht="54">
      <c r="A233" s="3" t="s">
        <v>539</v>
      </c>
      <c r="B233" s="3" t="s">
        <v>540</v>
      </c>
      <c r="C233" s="3" t="s">
        <v>40</v>
      </c>
      <c r="D233" s="30"/>
      <c r="E233" s="3" t="s">
        <v>560</v>
      </c>
      <c r="F233" s="3" t="s">
        <v>561</v>
      </c>
      <c r="G233" s="34" t="s">
        <v>85</v>
      </c>
      <c r="H233" s="32">
        <v>620</v>
      </c>
      <c r="I233" s="33"/>
    </row>
    <row r="234" spans="1:9" ht="54">
      <c r="A234" s="3" t="s">
        <v>539</v>
      </c>
      <c r="B234" s="3" t="s">
        <v>540</v>
      </c>
      <c r="C234" s="3" t="s">
        <v>40</v>
      </c>
      <c r="D234" s="30"/>
      <c r="E234" s="3" t="s">
        <v>562</v>
      </c>
      <c r="F234" s="3" t="s">
        <v>563</v>
      </c>
      <c r="G234" s="34" t="s">
        <v>85</v>
      </c>
      <c r="H234" s="32">
        <v>1100</v>
      </c>
      <c r="I234" s="33"/>
    </row>
    <row r="235" spans="1:9" ht="54">
      <c r="A235" s="3" t="s">
        <v>539</v>
      </c>
      <c r="B235" s="3" t="s">
        <v>540</v>
      </c>
      <c r="C235" s="3" t="s">
        <v>40</v>
      </c>
      <c r="D235" s="30"/>
      <c r="E235" s="3" t="s">
        <v>564</v>
      </c>
      <c r="F235" s="3" t="s">
        <v>565</v>
      </c>
      <c r="G235" s="34" t="s">
        <v>85</v>
      </c>
      <c r="H235" s="32">
        <v>2300</v>
      </c>
      <c r="I235" s="33"/>
    </row>
    <row r="236" spans="1:9" s="22" customFormat="1" ht="54">
      <c r="A236" s="1" t="s">
        <v>539</v>
      </c>
      <c r="B236" s="1" t="s">
        <v>540</v>
      </c>
      <c r="C236" s="1" t="s">
        <v>56</v>
      </c>
      <c r="D236" s="2"/>
      <c r="E236" s="19" t="s">
        <v>566</v>
      </c>
      <c r="F236" s="19" t="s">
        <v>567</v>
      </c>
      <c r="G236" s="29" t="s">
        <v>85</v>
      </c>
      <c r="H236" s="29">
        <v>800</v>
      </c>
      <c r="I236" s="29"/>
    </row>
    <row r="237" spans="1:9" s="22" customFormat="1" ht="54">
      <c r="A237" s="1" t="s">
        <v>539</v>
      </c>
      <c r="B237" s="1" t="s">
        <v>540</v>
      </c>
      <c r="C237" s="1" t="s">
        <v>56</v>
      </c>
      <c r="D237" s="2"/>
      <c r="E237" s="19" t="s">
        <v>568</v>
      </c>
      <c r="F237" s="19" t="s">
        <v>569</v>
      </c>
      <c r="G237" s="29" t="s">
        <v>85</v>
      </c>
      <c r="H237" s="29">
        <v>2500</v>
      </c>
      <c r="I237" s="29"/>
    </row>
    <row r="238" spans="1:9" s="22" customFormat="1" ht="54">
      <c r="A238" s="1" t="s">
        <v>539</v>
      </c>
      <c r="B238" s="1" t="s">
        <v>540</v>
      </c>
      <c r="C238" s="1" t="s">
        <v>56</v>
      </c>
      <c r="D238" s="2"/>
      <c r="E238" s="19" t="s">
        <v>570</v>
      </c>
      <c r="F238" s="19" t="s">
        <v>571</v>
      </c>
      <c r="G238" s="29" t="s">
        <v>85</v>
      </c>
      <c r="H238" s="29">
        <v>3000</v>
      </c>
      <c r="I238" s="29"/>
    </row>
    <row r="239" spans="1:9" ht="54">
      <c r="A239" s="3" t="s">
        <v>539</v>
      </c>
      <c r="B239" s="3" t="s">
        <v>540</v>
      </c>
      <c r="C239" s="3" t="s">
        <v>46</v>
      </c>
      <c r="D239" s="30"/>
      <c r="E239" s="3" t="s">
        <v>572</v>
      </c>
      <c r="F239" s="3" t="s">
        <v>573</v>
      </c>
      <c r="G239" s="34" t="s">
        <v>85</v>
      </c>
      <c r="H239" s="32">
        <v>600</v>
      </c>
      <c r="I239" s="33"/>
    </row>
    <row r="240" spans="1:9" ht="54">
      <c r="A240" s="3" t="s">
        <v>539</v>
      </c>
      <c r="B240" s="3" t="s">
        <v>540</v>
      </c>
      <c r="C240" s="3" t="s">
        <v>46</v>
      </c>
      <c r="D240" s="30"/>
      <c r="E240" s="3" t="s">
        <v>574</v>
      </c>
      <c r="F240" s="3" t="s">
        <v>575</v>
      </c>
      <c r="G240" s="34" t="s">
        <v>85</v>
      </c>
      <c r="H240" s="32">
        <v>810</v>
      </c>
      <c r="I240" s="33"/>
    </row>
    <row r="241" spans="1:9" ht="54">
      <c r="A241" s="3" t="s">
        <v>539</v>
      </c>
      <c r="B241" s="3" t="s">
        <v>540</v>
      </c>
      <c r="C241" s="3" t="s">
        <v>47</v>
      </c>
      <c r="D241" s="30"/>
      <c r="E241" s="3" t="s">
        <v>576</v>
      </c>
      <c r="F241" s="3" t="s">
        <v>577</v>
      </c>
      <c r="G241" s="34" t="s">
        <v>85</v>
      </c>
      <c r="H241" s="32">
        <v>650</v>
      </c>
      <c r="I241" s="33"/>
    </row>
    <row r="242" spans="1:9" ht="54">
      <c r="A242" s="3" t="s">
        <v>539</v>
      </c>
      <c r="B242" s="3" t="s">
        <v>540</v>
      </c>
      <c r="C242" s="3" t="s">
        <v>47</v>
      </c>
      <c r="D242" s="30"/>
      <c r="E242" s="3" t="s">
        <v>578</v>
      </c>
      <c r="F242" s="3" t="s">
        <v>579</v>
      </c>
      <c r="G242" s="34" t="s">
        <v>85</v>
      </c>
      <c r="H242" s="32">
        <v>1200</v>
      </c>
      <c r="I242" s="33"/>
    </row>
    <row r="243" spans="1:9" s="22" customFormat="1" ht="54">
      <c r="A243" s="1" t="s">
        <v>539</v>
      </c>
      <c r="B243" s="1" t="s">
        <v>540</v>
      </c>
      <c r="C243" s="1" t="s">
        <v>29</v>
      </c>
      <c r="D243" s="2"/>
      <c r="E243" s="19" t="s">
        <v>580</v>
      </c>
      <c r="F243" s="19" t="s">
        <v>567</v>
      </c>
      <c r="G243" s="29" t="s">
        <v>85</v>
      </c>
      <c r="H243" s="29">
        <v>800</v>
      </c>
      <c r="I243" s="29"/>
    </row>
    <row r="244" spans="1:9" s="22" customFormat="1" ht="54">
      <c r="A244" s="1" t="s">
        <v>539</v>
      </c>
      <c r="B244" s="1" t="s">
        <v>540</v>
      </c>
      <c r="C244" s="1" t="s">
        <v>29</v>
      </c>
      <c r="D244" s="2"/>
      <c r="E244" s="19" t="s">
        <v>581</v>
      </c>
      <c r="F244" s="19" t="s">
        <v>582</v>
      </c>
      <c r="G244" s="29" t="s">
        <v>85</v>
      </c>
      <c r="H244" s="29">
        <v>2500</v>
      </c>
      <c r="I244" s="29"/>
    </row>
    <row r="245" spans="1:9" s="22" customFormat="1" ht="54">
      <c r="A245" s="1" t="s">
        <v>539</v>
      </c>
      <c r="B245" s="1" t="s">
        <v>540</v>
      </c>
      <c r="C245" s="1" t="s">
        <v>29</v>
      </c>
      <c r="D245" s="2"/>
      <c r="E245" s="19" t="s">
        <v>583</v>
      </c>
      <c r="F245" s="19" t="s">
        <v>571</v>
      </c>
      <c r="G245" s="29" t="s">
        <v>85</v>
      </c>
      <c r="H245" s="29">
        <v>3000</v>
      </c>
      <c r="I245" s="29"/>
    </row>
    <row r="246" spans="1:9" s="22" customFormat="1" ht="54">
      <c r="A246" s="1" t="s">
        <v>539</v>
      </c>
      <c r="B246" s="1" t="s">
        <v>540</v>
      </c>
      <c r="C246" s="1" t="s">
        <v>48</v>
      </c>
      <c r="D246" s="2"/>
      <c r="E246" s="19" t="s">
        <v>584</v>
      </c>
      <c r="F246" s="19" t="s">
        <v>585</v>
      </c>
      <c r="G246" s="29" t="s">
        <v>85</v>
      </c>
      <c r="H246" s="29">
        <v>7500</v>
      </c>
      <c r="I246" s="29"/>
    </row>
    <row r="247" spans="1:9" s="22" customFormat="1" ht="54">
      <c r="A247" s="1" t="s">
        <v>539</v>
      </c>
      <c r="B247" s="1" t="s">
        <v>540</v>
      </c>
      <c r="C247" s="1" t="s">
        <v>48</v>
      </c>
      <c r="D247" s="2"/>
      <c r="E247" s="19" t="s">
        <v>586</v>
      </c>
      <c r="F247" s="19" t="s">
        <v>587</v>
      </c>
      <c r="G247" s="29" t="s">
        <v>85</v>
      </c>
      <c r="H247" s="29">
        <v>12000</v>
      </c>
      <c r="I247" s="29"/>
    </row>
    <row r="248" spans="1:9" s="22" customFormat="1" ht="54">
      <c r="A248" s="1" t="s">
        <v>539</v>
      </c>
      <c r="B248" s="1" t="s">
        <v>540</v>
      </c>
      <c r="C248" s="1" t="s">
        <v>48</v>
      </c>
      <c r="D248" s="2"/>
      <c r="E248" s="19" t="s">
        <v>588</v>
      </c>
      <c r="F248" s="19" t="s">
        <v>589</v>
      </c>
      <c r="G248" s="29" t="s">
        <v>85</v>
      </c>
      <c r="H248" s="29">
        <v>15000</v>
      </c>
      <c r="I248" s="29"/>
    </row>
    <row r="249" spans="1:9" s="22" customFormat="1" ht="27">
      <c r="A249" s="1" t="s">
        <v>539</v>
      </c>
      <c r="B249" s="1" t="s">
        <v>590</v>
      </c>
      <c r="C249" s="1" t="s">
        <v>16</v>
      </c>
      <c r="D249" s="2"/>
      <c r="E249" s="19" t="s">
        <v>591</v>
      </c>
      <c r="F249" s="19" t="s">
        <v>592</v>
      </c>
      <c r="G249" s="29" t="s">
        <v>85</v>
      </c>
      <c r="H249" s="29">
        <v>1500</v>
      </c>
      <c r="I249" s="29"/>
    </row>
    <row r="250" spans="1:9" s="22" customFormat="1" ht="27">
      <c r="A250" s="1" t="s">
        <v>539</v>
      </c>
      <c r="B250" s="1" t="s">
        <v>590</v>
      </c>
      <c r="C250" s="1" t="s">
        <v>16</v>
      </c>
      <c r="D250" s="2"/>
      <c r="E250" s="19" t="s">
        <v>593</v>
      </c>
      <c r="F250" s="19" t="s">
        <v>594</v>
      </c>
      <c r="G250" s="29" t="s">
        <v>85</v>
      </c>
      <c r="H250" s="29">
        <v>5700</v>
      </c>
      <c r="I250" s="29"/>
    </row>
    <row r="251" spans="1:9" s="22" customFormat="1" ht="27">
      <c r="A251" s="1" t="s">
        <v>539</v>
      </c>
      <c r="B251" s="1" t="s">
        <v>590</v>
      </c>
      <c r="C251" s="1" t="s">
        <v>16</v>
      </c>
      <c r="D251" s="2"/>
      <c r="E251" s="19" t="s">
        <v>595</v>
      </c>
      <c r="F251" s="19" t="s">
        <v>596</v>
      </c>
      <c r="G251" s="29" t="s">
        <v>85</v>
      </c>
      <c r="H251" s="29">
        <v>12000</v>
      </c>
      <c r="I251" s="29"/>
    </row>
    <row r="252" spans="1:9" s="22" customFormat="1" ht="40.5">
      <c r="A252" s="1" t="s">
        <v>539</v>
      </c>
      <c r="B252" s="1" t="s">
        <v>597</v>
      </c>
      <c r="C252" s="1" t="s">
        <v>24</v>
      </c>
      <c r="D252" s="2"/>
      <c r="E252" s="19" t="s">
        <v>598</v>
      </c>
      <c r="F252" s="19" t="s">
        <v>599</v>
      </c>
      <c r="G252" s="29" t="s">
        <v>98</v>
      </c>
      <c r="H252" s="29">
        <v>1200</v>
      </c>
      <c r="I252" s="29"/>
    </row>
    <row r="253" spans="1:9" s="22" customFormat="1" ht="40.5">
      <c r="A253" s="1" t="s">
        <v>539</v>
      </c>
      <c r="B253" s="1" t="s">
        <v>597</v>
      </c>
      <c r="C253" s="1" t="s">
        <v>24</v>
      </c>
      <c r="D253" s="2"/>
      <c r="E253" s="19" t="s">
        <v>600</v>
      </c>
      <c r="F253" s="19" t="s">
        <v>601</v>
      </c>
      <c r="G253" s="29" t="s">
        <v>98</v>
      </c>
      <c r="H253" s="29">
        <v>1800</v>
      </c>
      <c r="I253" s="29"/>
    </row>
    <row r="254" spans="1:9" s="22" customFormat="1" ht="40.5">
      <c r="A254" s="1" t="s">
        <v>539</v>
      </c>
      <c r="B254" s="1" t="s">
        <v>597</v>
      </c>
      <c r="C254" s="1" t="s">
        <v>24</v>
      </c>
      <c r="D254" s="2"/>
      <c r="E254" s="19" t="s">
        <v>602</v>
      </c>
      <c r="F254" s="19" t="s">
        <v>603</v>
      </c>
      <c r="G254" s="29" t="s">
        <v>98</v>
      </c>
      <c r="H254" s="29">
        <v>90900</v>
      </c>
      <c r="I254" s="29"/>
    </row>
    <row r="255" spans="1:9" s="22" customFormat="1" ht="40.5">
      <c r="A255" s="1" t="s">
        <v>539</v>
      </c>
      <c r="B255" s="1" t="s">
        <v>597</v>
      </c>
      <c r="C255" s="1" t="s">
        <v>24</v>
      </c>
      <c r="D255" s="2"/>
      <c r="E255" s="19" t="s">
        <v>604</v>
      </c>
      <c r="F255" s="19" t="s">
        <v>605</v>
      </c>
      <c r="G255" s="29" t="s">
        <v>98</v>
      </c>
      <c r="H255" s="29">
        <v>120000</v>
      </c>
      <c r="I255" s="29"/>
    </row>
    <row r="256" spans="1:9" s="22" customFormat="1" ht="40.5">
      <c r="A256" s="1" t="s">
        <v>539</v>
      </c>
      <c r="B256" s="1" t="s">
        <v>597</v>
      </c>
      <c r="C256" s="1" t="s">
        <v>24</v>
      </c>
      <c r="D256" s="2"/>
      <c r="E256" s="19" t="s">
        <v>606</v>
      </c>
      <c r="F256" s="19" t="s">
        <v>607</v>
      </c>
      <c r="G256" s="29" t="s">
        <v>98</v>
      </c>
      <c r="H256" s="29">
        <v>100000</v>
      </c>
      <c r="I256" s="29"/>
    </row>
    <row r="257" spans="1:9" s="22" customFormat="1" ht="40.5">
      <c r="A257" s="1" t="s">
        <v>539</v>
      </c>
      <c r="B257" s="1" t="s">
        <v>597</v>
      </c>
      <c r="C257" s="1" t="s">
        <v>24</v>
      </c>
      <c r="D257" s="2"/>
      <c r="E257" s="19" t="s">
        <v>608</v>
      </c>
      <c r="F257" s="19" t="s">
        <v>609</v>
      </c>
      <c r="G257" s="29" t="s">
        <v>98</v>
      </c>
      <c r="H257" s="29">
        <v>120000</v>
      </c>
      <c r="I257" s="29"/>
    </row>
    <row r="258" spans="1:9" s="22" customFormat="1" ht="40.5">
      <c r="A258" s="1" t="s">
        <v>539</v>
      </c>
      <c r="B258" s="1" t="s">
        <v>597</v>
      </c>
      <c r="C258" s="1" t="s">
        <v>24</v>
      </c>
      <c r="D258" s="2"/>
      <c r="E258" s="19" t="s">
        <v>610</v>
      </c>
      <c r="F258" s="19" t="s">
        <v>611</v>
      </c>
      <c r="G258" s="29" t="s">
        <v>98</v>
      </c>
      <c r="H258" s="29">
        <v>120000</v>
      </c>
      <c r="I258" s="29"/>
    </row>
    <row r="259" spans="1:9" s="22" customFormat="1" ht="40.5">
      <c r="A259" s="1" t="s">
        <v>539</v>
      </c>
      <c r="B259" s="1" t="s">
        <v>597</v>
      </c>
      <c r="C259" s="1" t="s">
        <v>66</v>
      </c>
      <c r="D259" s="2"/>
      <c r="E259" s="19" t="s">
        <v>612</v>
      </c>
      <c r="F259" s="19" t="s">
        <v>613</v>
      </c>
      <c r="G259" s="29" t="s">
        <v>98</v>
      </c>
      <c r="H259" s="29">
        <v>7200</v>
      </c>
      <c r="I259" s="29"/>
    </row>
    <row r="260" spans="1:9" s="22" customFormat="1" ht="40.5">
      <c r="A260" s="1" t="s">
        <v>539</v>
      </c>
      <c r="B260" s="1" t="s">
        <v>597</v>
      </c>
      <c r="C260" s="1" t="s">
        <v>66</v>
      </c>
      <c r="D260" s="2"/>
      <c r="E260" s="19" t="s">
        <v>614</v>
      </c>
      <c r="F260" s="19" t="s">
        <v>615</v>
      </c>
      <c r="G260" s="29" t="s">
        <v>98</v>
      </c>
      <c r="H260" s="29">
        <v>14700</v>
      </c>
      <c r="I260" s="29"/>
    </row>
    <row r="261" spans="1:9" s="22" customFormat="1" ht="40.5">
      <c r="A261" s="1" t="s">
        <v>539</v>
      </c>
      <c r="B261" s="1" t="s">
        <v>597</v>
      </c>
      <c r="C261" s="1" t="s">
        <v>66</v>
      </c>
      <c r="D261" s="2"/>
      <c r="E261" s="19" t="s">
        <v>616</v>
      </c>
      <c r="F261" s="19" t="s">
        <v>617</v>
      </c>
      <c r="G261" s="29" t="s">
        <v>98</v>
      </c>
      <c r="H261" s="29">
        <v>17700</v>
      </c>
      <c r="I261" s="29"/>
    </row>
    <row r="262" spans="1:9" s="22" customFormat="1" ht="40.5">
      <c r="A262" s="1" t="s">
        <v>539</v>
      </c>
      <c r="B262" s="1" t="s">
        <v>597</v>
      </c>
      <c r="C262" s="1" t="s">
        <v>66</v>
      </c>
      <c r="D262" s="2"/>
      <c r="E262" s="19" t="s">
        <v>618</v>
      </c>
      <c r="F262" s="19" t="s">
        <v>619</v>
      </c>
      <c r="G262" s="29" t="s">
        <v>98</v>
      </c>
      <c r="H262" s="29">
        <v>20700</v>
      </c>
      <c r="I262" s="29"/>
    </row>
    <row r="263" spans="1:9" s="22" customFormat="1" ht="40.5">
      <c r="A263" s="1" t="s">
        <v>539</v>
      </c>
      <c r="B263" s="1" t="s">
        <v>597</v>
      </c>
      <c r="C263" s="1" t="s">
        <v>66</v>
      </c>
      <c r="D263" s="2"/>
      <c r="E263" s="19" t="s">
        <v>620</v>
      </c>
      <c r="F263" s="19" t="s">
        <v>621</v>
      </c>
      <c r="G263" s="29" t="s">
        <v>98</v>
      </c>
      <c r="H263" s="29">
        <v>3500</v>
      </c>
      <c r="I263" s="29"/>
    </row>
    <row r="264" spans="1:9" s="22" customFormat="1" ht="40.5">
      <c r="A264" s="1" t="s">
        <v>539</v>
      </c>
      <c r="B264" s="1" t="s">
        <v>597</v>
      </c>
      <c r="C264" s="1" t="s">
        <v>66</v>
      </c>
      <c r="D264" s="2"/>
      <c r="E264" s="19" t="s">
        <v>622</v>
      </c>
      <c r="F264" s="19" t="s">
        <v>623</v>
      </c>
      <c r="G264" s="29" t="s">
        <v>98</v>
      </c>
      <c r="H264" s="29">
        <v>10300</v>
      </c>
      <c r="I264" s="29"/>
    </row>
    <row r="265" spans="1:9" s="22" customFormat="1" ht="40.5">
      <c r="A265" s="1" t="s">
        <v>539</v>
      </c>
      <c r="B265" s="1" t="s">
        <v>597</v>
      </c>
      <c r="C265" s="1" t="s">
        <v>66</v>
      </c>
      <c r="D265" s="2"/>
      <c r="E265" s="19" t="s">
        <v>624</v>
      </c>
      <c r="F265" s="19" t="s">
        <v>625</v>
      </c>
      <c r="G265" s="29" t="s">
        <v>98</v>
      </c>
      <c r="H265" s="29">
        <v>19200</v>
      </c>
      <c r="I265" s="29"/>
    </row>
    <row r="266" spans="1:9" s="22" customFormat="1" ht="40.5">
      <c r="A266" s="1" t="s">
        <v>539</v>
      </c>
      <c r="B266" s="1" t="s">
        <v>597</v>
      </c>
      <c r="C266" s="1" t="s">
        <v>66</v>
      </c>
      <c r="D266" s="2"/>
      <c r="E266" s="19" t="s">
        <v>626</v>
      </c>
      <c r="F266" s="19" t="s">
        <v>627</v>
      </c>
      <c r="G266" s="29" t="s">
        <v>98</v>
      </c>
      <c r="H266" s="29">
        <v>3800</v>
      </c>
      <c r="I266" s="29"/>
    </row>
    <row r="267" spans="1:9" s="22" customFormat="1" ht="40.5">
      <c r="A267" s="1" t="s">
        <v>539</v>
      </c>
      <c r="B267" s="1" t="s">
        <v>597</v>
      </c>
      <c r="C267" s="1" t="s">
        <v>66</v>
      </c>
      <c r="D267" s="2"/>
      <c r="E267" s="19" t="s">
        <v>628</v>
      </c>
      <c r="F267" s="19" t="s">
        <v>629</v>
      </c>
      <c r="G267" s="29" t="s">
        <v>98</v>
      </c>
      <c r="H267" s="29">
        <v>10800</v>
      </c>
      <c r="I267" s="29"/>
    </row>
    <row r="268" spans="1:9" s="22" customFormat="1" ht="40.5">
      <c r="A268" s="1" t="s">
        <v>539</v>
      </c>
      <c r="B268" s="1" t="s">
        <v>597</v>
      </c>
      <c r="C268" s="1" t="s">
        <v>66</v>
      </c>
      <c r="D268" s="2"/>
      <c r="E268" s="19" t="s">
        <v>630</v>
      </c>
      <c r="F268" s="19" t="s">
        <v>631</v>
      </c>
      <c r="G268" s="29" t="s">
        <v>98</v>
      </c>
      <c r="H268" s="29">
        <v>21200</v>
      </c>
      <c r="I268" s="29"/>
    </row>
    <row r="269" spans="1:9" s="22" customFormat="1" ht="40.5">
      <c r="A269" s="1" t="s">
        <v>539</v>
      </c>
      <c r="B269" s="1" t="s">
        <v>597</v>
      </c>
      <c r="C269" s="1" t="s">
        <v>66</v>
      </c>
      <c r="D269" s="2"/>
      <c r="E269" s="19" t="s">
        <v>632</v>
      </c>
      <c r="F269" s="19" t="s">
        <v>633</v>
      </c>
      <c r="G269" s="29" t="s">
        <v>98</v>
      </c>
      <c r="H269" s="29">
        <v>50000</v>
      </c>
      <c r="I269" s="29"/>
    </row>
    <row r="270" spans="1:9" ht="27">
      <c r="A270" s="3" t="s">
        <v>634</v>
      </c>
      <c r="B270" s="3" t="s">
        <v>635</v>
      </c>
      <c r="C270" s="3" t="s">
        <v>61</v>
      </c>
      <c r="D270" s="30"/>
      <c r="E270" s="3" t="s">
        <v>636</v>
      </c>
      <c r="F270" s="3" t="s">
        <v>637</v>
      </c>
      <c r="G270" s="34" t="s">
        <v>85</v>
      </c>
      <c r="H270" s="32">
        <v>430</v>
      </c>
      <c r="I270" s="33"/>
    </row>
    <row r="271" spans="1:9" ht="27">
      <c r="A271" s="3" t="s">
        <v>634</v>
      </c>
      <c r="B271" s="3" t="s">
        <v>635</v>
      </c>
      <c r="C271" s="3" t="s">
        <v>61</v>
      </c>
      <c r="D271" s="30"/>
      <c r="E271" s="3" t="s">
        <v>638</v>
      </c>
      <c r="F271" s="3" t="s">
        <v>639</v>
      </c>
      <c r="G271" s="34" t="s">
        <v>85</v>
      </c>
      <c r="H271" s="32">
        <v>1100</v>
      </c>
      <c r="I271" s="33"/>
    </row>
    <row r="272" spans="1:9" ht="54">
      <c r="A272" s="3" t="s">
        <v>640</v>
      </c>
      <c r="B272" s="3" t="s">
        <v>641</v>
      </c>
      <c r="C272" s="3" t="s">
        <v>63</v>
      </c>
      <c r="D272" s="30"/>
      <c r="E272" s="3" t="s">
        <v>642</v>
      </c>
      <c r="F272" s="3" t="s">
        <v>643</v>
      </c>
      <c r="G272" s="34" t="s">
        <v>85</v>
      </c>
      <c r="H272" s="32">
        <v>200</v>
      </c>
      <c r="I272" s="33"/>
    </row>
    <row r="273" spans="1:9" ht="54">
      <c r="A273" s="3" t="s">
        <v>640</v>
      </c>
      <c r="B273" s="3" t="s">
        <v>641</v>
      </c>
      <c r="C273" s="3" t="s">
        <v>63</v>
      </c>
      <c r="D273" s="30"/>
      <c r="E273" s="3" t="s">
        <v>644</v>
      </c>
      <c r="F273" s="3" t="s">
        <v>645</v>
      </c>
      <c r="G273" s="34" t="s">
        <v>85</v>
      </c>
      <c r="H273" s="32">
        <v>360</v>
      </c>
      <c r="I273" s="33"/>
    </row>
    <row r="274" spans="1:9" s="22" customFormat="1" ht="54">
      <c r="A274" s="1" t="s">
        <v>640</v>
      </c>
      <c r="B274" s="1" t="s">
        <v>641</v>
      </c>
      <c r="C274" s="1" t="s">
        <v>27</v>
      </c>
      <c r="D274" s="2"/>
      <c r="E274" s="19" t="s">
        <v>646</v>
      </c>
      <c r="F274" s="19" t="s">
        <v>647</v>
      </c>
      <c r="G274" s="29" t="s">
        <v>85</v>
      </c>
      <c r="H274" s="29">
        <v>4500</v>
      </c>
      <c r="I274" s="29"/>
    </row>
    <row r="275" spans="1:9" s="22" customFormat="1" ht="54">
      <c r="A275" s="1" t="s">
        <v>640</v>
      </c>
      <c r="B275" s="1" t="s">
        <v>641</v>
      </c>
      <c r="C275" s="1" t="s">
        <v>27</v>
      </c>
      <c r="D275" s="2"/>
      <c r="E275" s="19" t="s">
        <v>648</v>
      </c>
      <c r="F275" s="19" t="s">
        <v>649</v>
      </c>
      <c r="G275" s="29" t="s">
        <v>85</v>
      </c>
      <c r="H275" s="29">
        <v>6000</v>
      </c>
      <c r="I275" s="29"/>
    </row>
    <row r="276" spans="1:9" ht="54">
      <c r="A276" s="3" t="s">
        <v>640</v>
      </c>
      <c r="B276" s="3" t="s">
        <v>641</v>
      </c>
      <c r="C276" s="3" t="s">
        <v>2</v>
      </c>
      <c r="D276" s="30"/>
      <c r="E276" s="3" t="s">
        <v>650</v>
      </c>
      <c r="F276" s="3" t="s">
        <v>651</v>
      </c>
      <c r="G276" s="34" t="s">
        <v>85</v>
      </c>
      <c r="H276" s="32">
        <v>5300</v>
      </c>
      <c r="I276" s="33"/>
    </row>
    <row r="277" spans="1:9" ht="54">
      <c r="A277" s="3" t="s">
        <v>640</v>
      </c>
      <c r="B277" s="3" t="s">
        <v>641</v>
      </c>
      <c r="C277" s="3" t="s">
        <v>2</v>
      </c>
      <c r="D277" s="30"/>
      <c r="E277" s="3" t="s">
        <v>652</v>
      </c>
      <c r="F277" s="3" t="s">
        <v>653</v>
      </c>
      <c r="G277" s="34" t="s">
        <v>85</v>
      </c>
      <c r="H277" s="32">
        <v>8900</v>
      </c>
      <c r="I277" s="33"/>
    </row>
    <row r="278" spans="1:9" ht="54">
      <c r="A278" s="3" t="s">
        <v>640</v>
      </c>
      <c r="B278" s="3" t="s">
        <v>641</v>
      </c>
      <c r="C278" s="3" t="s">
        <v>2</v>
      </c>
      <c r="D278" s="30"/>
      <c r="E278" s="3" t="s">
        <v>654</v>
      </c>
      <c r="F278" s="3" t="s">
        <v>655</v>
      </c>
      <c r="G278" s="34" t="s">
        <v>85</v>
      </c>
      <c r="H278" s="32">
        <v>7200</v>
      </c>
      <c r="I278" s="33"/>
    </row>
    <row r="279" spans="1:9" ht="54">
      <c r="A279" s="3" t="s">
        <v>640</v>
      </c>
      <c r="B279" s="3" t="s">
        <v>641</v>
      </c>
      <c r="C279" s="3" t="s">
        <v>2</v>
      </c>
      <c r="D279" s="30"/>
      <c r="E279" s="3" t="s">
        <v>656</v>
      </c>
      <c r="F279" s="3" t="s">
        <v>657</v>
      </c>
      <c r="G279" s="34" t="s">
        <v>85</v>
      </c>
      <c r="H279" s="32">
        <v>11200</v>
      </c>
      <c r="I279" s="33"/>
    </row>
    <row r="280" spans="1:9" s="22" customFormat="1" ht="40.5">
      <c r="A280" s="1" t="s">
        <v>658</v>
      </c>
      <c r="B280" s="1" t="s">
        <v>659</v>
      </c>
      <c r="C280" s="1" t="s">
        <v>51</v>
      </c>
      <c r="D280" s="2"/>
      <c r="E280" s="19" t="s">
        <v>660</v>
      </c>
      <c r="F280" s="19" t="s">
        <v>661</v>
      </c>
      <c r="G280" s="29" t="s">
        <v>85</v>
      </c>
      <c r="H280" s="29">
        <v>270</v>
      </c>
      <c r="I280" s="29"/>
    </row>
    <row r="281" spans="1:9" s="22" customFormat="1" ht="40.5">
      <c r="A281" s="1" t="s">
        <v>658</v>
      </c>
      <c r="B281" s="1" t="s">
        <v>659</v>
      </c>
      <c r="C281" s="1" t="s">
        <v>51</v>
      </c>
      <c r="D281" s="2"/>
      <c r="E281" s="19" t="s">
        <v>662</v>
      </c>
      <c r="F281" s="19" t="s">
        <v>663</v>
      </c>
      <c r="G281" s="29" t="s">
        <v>85</v>
      </c>
      <c r="H281" s="29">
        <v>500</v>
      </c>
      <c r="I281" s="29"/>
    </row>
    <row r="282" spans="1:9" s="22" customFormat="1" ht="40.5">
      <c r="A282" s="1" t="s">
        <v>658</v>
      </c>
      <c r="B282" s="1" t="s">
        <v>664</v>
      </c>
      <c r="C282" s="1" t="s">
        <v>36</v>
      </c>
      <c r="D282" s="2"/>
      <c r="E282" s="19" t="s">
        <v>665</v>
      </c>
      <c r="F282" s="19" t="s">
        <v>666</v>
      </c>
      <c r="G282" s="29" t="s">
        <v>85</v>
      </c>
      <c r="H282" s="29">
        <v>6000</v>
      </c>
      <c r="I282" s="29"/>
    </row>
    <row r="283" spans="1:9" s="22" customFormat="1" ht="40.5">
      <c r="A283" s="1" t="s">
        <v>658</v>
      </c>
      <c r="B283" s="1" t="s">
        <v>664</v>
      </c>
      <c r="C283" s="1" t="s">
        <v>36</v>
      </c>
      <c r="D283" s="2"/>
      <c r="E283" s="19" t="s">
        <v>667</v>
      </c>
      <c r="F283" s="19" t="s">
        <v>668</v>
      </c>
      <c r="G283" s="29" t="s">
        <v>85</v>
      </c>
      <c r="H283" s="29">
        <v>8000</v>
      </c>
      <c r="I283" s="29"/>
    </row>
    <row r="284" spans="1:9" s="22" customFormat="1" ht="40.5">
      <c r="A284" s="1" t="s">
        <v>658</v>
      </c>
      <c r="B284" s="1" t="s">
        <v>664</v>
      </c>
      <c r="C284" s="1" t="s">
        <v>36</v>
      </c>
      <c r="D284" s="2"/>
      <c r="E284" s="19" t="s">
        <v>669</v>
      </c>
      <c r="F284" s="19" t="s">
        <v>670</v>
      </c>
      <c r="G284" s="29" t="s">
        <v>85</v>
      </c>
      <c r="H284" s="29">
        <v>10000</v>
      </c>
      <c r="I284" s="29"/>
    </row>
    <row r="285" spans="1:9" s="22" customFormat="1" ht="40.5">
      <c r="A285" s="1" t="s">
        <v>658</v>
      </c>
      <c r="B285" s="1" t="s">
        <v>664</v>
      </c>
      <c r="C285" s="1" t="s">
        <v>36</v>
      </c>
      <c r="D285" s="2"/>
      <c r="E285" s="19" t="s">
        <v>671</v>
      </c>
      <c r="F285" s="19" t="s">
        <v>672</v>
      </c>
      <c r="G285" s="29" t="s">
        <v>85</v>
      </c>
      <c r="H285" s="29">
        <v>12000</v>
      </c>
      <c r="I285" s="29"/>
    </row>
    <row r="286" spans="1:9" s="22" customFormat="1" ht="40.5">
      <c r="A286" s="1" t="s">
        <v>673</v>
      </c>
      <c r="B286" s="1" t="s">
        <v>674</v>
      </c>
      <c r="C286" s="1" t="s">
        <v>42</v>
      </c>
      <c r="D286" s="2"/>
      <c r="E286" s="19" t="s">
        <v>675</v>
      </c>
      <c r="F286" s="19" t="s">
        <v>676</v>
      </c>
      <c r="G286" s="29" t="s">
        <v>85</v>
      </c>
      <c r="H286" s="29">
        <v>400</v>
      </c>
      <c r="I286" s="29"/>
    </row>
    <row r="287" spans="1:9" s="22" customFormat="1" ht="40.5">
      <c r="A287" s="1" t="s">
        <v>673</v>
      </c>
      <c r="B287" s="1" t="s">
        <v>674</v>
      </c>
      <c r="C287" s="1" t="s">
        <v>42</v>
      </c>
      <c r="D287" s="2"/>
      <c r="E287" s="19" t="s">
        <v>677</v>
      </c>
      <c r="F287" s="19" t="s">
        <v>678</v>
      </c>
      <c r="G287" s="29" t="s">
        <v>85</v>
      </c>
      <c r="H287" s="29">
        <v>3500</v>
      </c>
      <c r="I287" s="29"/>
    </row>
    <row r="288" spans="1:9" s="22" customFormat="1" ht="40.5">
      <c r="A288" s="1" t="s">
        <v>673</v>
      </c>
      <c r="B288" s="1" t="s">
        <v>674</v>
      </c>
      <c r="C288" s="1" t="s">
        <v>42</v>
      </c>
      <c r="D288" s="2"/>
      <c r="E288" s="19" t="s">
        <v>679</v>
      </c>
      <c r="F288" s="19" t="s">
        <v>680</v>
      </c>
      <c r="G288" s="29" t="s">
        <v>85</v>
      </c>
      <c r="H288" s="29">
        <v>5000</v>
      </c>
      <c r="I288" s="29"/>
    </row>
    <row r="289" spans="1:9" ht="27">
      <c r="A289" s="3" t="s">
        <v>681</v>
      </c>
      <c r="B289" s="3" t="s">
        <v>682</v>
      </c>
      <c r="C289" s="3" t="s">
        <v>30</v>
      </c>
      <c r="D289" s="30"/>
      <c r="E289" s="3" t="s">
        <v>683</v>
      </c>
      <c r="F289" s="3" t="s">
        <v>684</v>
      </c>
      <c r="G289" s="34" t="s">
        <v>98</v>
      </c>
      <c r="H289" s="32">
        <v>1800</v>
      </c>
      <c r="I289" s="37" t="s">
        <v>685</v>
      </c>
    </row>
    <row r="290" spans="1:9" ht="27">
      <c r="A290" s="3" t="s">
        <v>681</v>
      </c>
      <c r="B290" s="3" t="s">
        <v>682</v>
      </c>
      <c r="C290" s="3" t="s">
        <v>30</v>
      </c>
      <c r="D290" s="30"/>
      <c r="E290" s="3" t="s">
        <v>686</v>
      </c>
      <c r="F290" s="3" t="s">
        <v>687</v>
      </c>
      <c r="G290" s="34" t="s">
        <v>98</v>
      </c>
      <c r="H290" s="32">
        <v>4700</v>
      </c>
      <c r="I290" s="39"/>
    </row>
    <row r="291" spans="1:9" ht="27">
      <c r="A291" s="3" t="s">
        <v>681</v>
      </c>
      <c r="B291" s="3" t="s">
        <v>682</v>
      </c>
      <c r="C291" s="3" t="s">
        <v>30</v>
      </c>
      <c r="D291" s="30"/>
      <c r="E291" s="3" t="s">
        <v>688</v>
      </c>
      <c r="F291" s="3" t="s">
        <v>689</v>
      </c>
      <c r="G291" s="34" t="s">
        <v>98</v>
      </c>
      <c r="H291" s="32">
        <v>6900</v>
      </c>
      <c r="I291" s="33"/>
    </row>
    <row r="292" spans="1:9" ht="27">
      <c r="A292" s="3" t="s">
        <v>681</v>
      </c>
      <c r="B292" s="3" t="s">
        <v>682</v>
      </c>
      <c r="C292" s="3" t="s">
        <v>30</v>
      </c>
      <c r="D292" s="30"/>
      <c r="E292" s="3" t="s">
        <v>690</v>
      </c>
      <c r="F292" s="3" t="s">
        <v>691</v>
      </c>
      <c r="G292" s="34" t="s">
        <v>98</v>
      </c>
      <c r="H292" s="32">
        <v>7500</v>
      </c>
      <c r="I292" s="33"/>
    </row>
    <row r="293" spans="1:9" ht="27">
      <c r="A293" s="3" t="s">
        <v>681</v>
      </c>
      <c r="B293" s="3" t="s">
        <v>682</v>
      </c>
      <c r="C293" s="3" t="s">
        <v>30</v>
      </c>
      <c r="D293" s="30"/>
      <c r="E293" s="3" t="s">
        <v>692</v>
      </c>
      <c r="F293" s="3" t="s">
        <v>693</v>
      </c>
      <c r="G293" s="34" t="s">
        <v>98</v>
      </c>
      <c r="H293" s="32">
        <v>8200</v>
      </c>
      <c r="I293" s="33"/>
    </row>
    <row r="294" spans="1:9" ht="27">
      <c r="A294" s="3" t="s">
        <v>681</v>
      </c>
      <c r="B294" s="3" t="s">
        <v>682</v>
      </c>
      <c r="C294" s="3" t="s">
        <v>30</v>
      </c>
      <c r="D294" s="30"/>
      <c r="E294" s="3" t="s">
        <v>694</v>
      </c>
      <c r="F294" s="3" t="s">
        <v>695</v>
      </c>
      <c r="G294" s="34" t="s">
        <v>98</v>
      </c>
      <c r="H294" s="32">
        <v>9000</v>
      </c>
      <c r="I294" s="33"/>
    </row>
    <row r="295" spans="1:9" ht="27">
      <c r="A295" s="3" t="s">
        <v>681</v>
      </c>
      <c r="B295" s="3" t="s">
        <v>682</v>
      </c>
      <c r="C295" s="3" t="s">
        <v>30</v>
      </c>
      <c r="D295" s="30"/>
      <c r="E295" s="3" t="s">
        <v>696</v>
      </c>
      <c r="F295" s="3" t="s">
        <v>697</v>
      </c>
      <c r="G295" s="34" t="s">
        <v>98</v>
      </c>
      <c r="H295" s="32">
        <v>11300</v>
      </c>
      <c r="I295" s="33"/>
    </row>
    <row r="296" spans="1:9" ht="27">
      <c r="A296" s="3" t="s">
        <v>681</v>
      </c>
      <c r="B296" s="3" t="s">
        <v>682</v>
      </c>
      <c r="C296" s="3" t="s">
        <v>30</v>
      </c>
      <c r="D296" s="30"/>
      <c r="E296" s="3" t="s">
        <v>698</v>
      </c>
      <c r="F296" s="3" t="s">
        <v>699</v>
      </c>
      <c r="G296" s="34" t="s">
        <v>98</v>
      </c>
      <c r="H296" s="32">
        <v>13600</v>
      </c>
      <c r="I296" s="33"/>
    </row>
    <row r="297" spans="1:9" ht="27">
      <c r="A297" s="3" t="s">
        <v>681</v>
      </c>
      <c r="B297" s="3" t="s">
        <v>682</v>
      </c>
      <c r="C297" s="3" t="s">
        <v>30</v>
      </c>
      <c r="D297" s="30"/>
      <c r="E297" s="3" t="s">
        <v>700</v>
      </c>
      <c r="F297" s="3" t="s">
        <v>701</v>
      </c>
      <c r="G297" s="34" t="s">
        <v>98</v>
      </c>
      <c r="H297" s="32">
        <v>18400</v>
      </c>
      <c r="I297" s="33"/>
    </row>
    <row r="298" spans="1:9" ht="27">
      <c r="A298" s="3" t="s">
        <v>681</v>
      </c>
      <c r="B298" s="3" t="s">
        <v>682</v>
      </c>
      <c r="C298" s="3" t="s">
        <v>30</v>
      </c>
      <c r="D298" s="30"/>
      <c r="E298" s="3" t="s">
        <v>702</v>
      </c>
      <c r="F298" s="3" t="s">
        <v>703</v>
      </c>
      <c r="G298" s="34" t="s">
        <v>98</v>
      </c>
      <c r="H298" s="32">
        <v>24100</v>
      </c>
      <c r="I298" s="33"/>
    </row>
    <row r="299" spans="1:9" ht="27">
      <c r="A299" s="3" t="s">
        <v>681</v>
      </c>
      <c r="B299" s="3" t="s">
        <v>682</v>
      </c>
      <c r="C299" s="3" t="s">
        <v>30</v>
      </c>
      <c r="D299" s="30"/>
      <c r="E299" s="3" t="s">
        <v>704</v>
      </c>
      <c r="F299" s="3" t="s">
        <v>705</v>
      </c>
      <c r="G299" s="34" t="s">
        <v>98</v>
      </c>
      <c r="H299" s="32">
        <v>2100</v>
      </c>
      <c r="I299" s="37" t="s">
        <v>685</v>
      </c>
    </row>
    <row r="300" spans="1:9" ht="27">
      <c r="A300" s="3" t="s">
        <v>681</v>
      </c>
      <c r="B300" s="3" t="s">
        <v>682</v>
      </c>
      <c r="C300" s="3" t="s">
        <v>30</v>
      </c>
      <c r="D300" s="30"/>
      <c r="E300" s="3" t="s">
        <v>706</v>
      </c>
      <c r="F300" s="3" t="s">
        <v>707</v>
      </c>
      <c r="G300" s="34" t="s">
        <v>98</v>
      </c>
      <c r="H300" s="32">
        <v>6200</v>
      </c>
      <c r="I300" s="39"/>
    </row>
    <row r="301" spans="1:9" ht="27">
      <c r="A301" s="3" t="s">
        <v>681</v>
      </c>
      <c r="B301" s="3" t="s">
        <v>682</v>
      </c>
      <c r="C301" s="3" t="s">
        <v>30</v>
      </c>
      <c r="D301" s="30"/>
      <c r="E301" s="3" t="s">
        <v>708</v>
      </c>
      <c r="F301" s="3" t="s">
        <v>709</v>
      </c>
      <c r="G301" s="34" t="s">
        <v>98</v>
      </c>
      <c r="H301" s="32">
        <v>9000</v>
      </c>
      <c r="I301" s="33"/>
    </row>
    <row r="302" spans="1:9" ht="27">
      <c r="A302" s="3" t="s">
        <v>681</v>
      </c>
      <c r="B302" s="3" t="s">
        <v>682</v>
      </c>
      <c r="C302" s="3" t="s">
        <v>30</v>
      </c>
      <c r="D302" s="30"/>
      <c r="E302" s="3" t="s">
        <v>710</v>
      </c>
      <c r="F302" s="3" t="s">
        <v>711</v>
      </c>
      <c r="G302" s="34" t="s">
        <v>98</v>
      </c>
      <c r="H302" s="32">
        <v>9900</v>
      </c>
      <c r="I302" s="33"/>
    </row>
    <row r="303" spans="1:9" ht="27">
      <c r="A303" s="3" t="s">
        <v>681</v>
      </c>
      <c r="B303" s="3" t="s">
        <v>682</v>
      </c>
      <c r="C303" s="3" t="s">
        <v>30</v>
      </c>
      <c r="D303" s="30"/>
      <c r="E303" s="3" t="s">
        <v>712</v>
      </c>
      <c r="F303" s="3" t="s">
        <v>713</v>
      </c>
      <c r="G303" s="34" t="s">
        <v>98</v>
      </c>
      <c r="H303" s="32">
        <v>10900</v>
      </c>
      <c r="I303" s="33"/>
    </row>
    <row r="304" spans="1:9" ht="27">
      <c r="A304" s="3" t="s">
        <v>681</v>
      </c>
      <c r="B304" s="3" t="s">
        <v>682</v>
      </c>
      <c r="C304" s="3" t="s">
        <v>30</v>
      </c>
      <c r="D304" s="30"/>
      <c r="E304" s="3" t="s">
        <v>714</v>
      </c>
      <c r="F304" s="3" t="s">
        <v>715</v>
      </c>
      <c r="G304" s="34" t="s">
        <v>98</v>
      </c>
      <c r="H304" s="32">
        <v>12000</v>
      </c>
      <c r="I304" s="33"/>
    </row>
    <row r="305" spans="1:9" ht="27">
      <c r="A305" s="3" t="s">
        <v>681</v>
      </c>
      <c r="B305" s="3" t="s">
        <v>682</v>
      </c>
      <c r="C305" s="3" t="s">
        <v>30</v>
      </c>
      <c r="D305" s="30"/>
      <c r="E305" s="3" t="s">
        <v>716</v>
      </c>
      <c r="F305" s="3" t="s">
        <v>717</v>
      </c>
      <c r="G305" s="34" t="s">
        <v>98</v>
      </c>
      <c r="H305" s="32">
        <v>15300</v>
      </c>
      <c r="I305" s="37" t="s">
        <v>718</v>
      </c>
    </row>
    <row r="306" spans="1:9" ht="27">
      <c r="A306" s="3" t="s">
        <v>681</v>
      </c>
      <c r="B306" s="3" t="s">
        <v>682</v>
      </c>
      <c r="C306" s="3" t="s">
        <v>30</v>
      </c>
      <c r="D306" s="30"/>
      <c r="E306" s="3" t="s">
        <v>719</v>
      </c>
      <c r="F306" s="3" t="s">
        <v>720</v>
      </c>
      <c r="G306" s="34" t="s">
        <v>98</v>
      </c>
      <c r="H306" s="32">
        <v>18500</v>
      </c>
      <c r="I306" s="37"/>
    </row>
    <row r="307" spans="1:9" ht="27">
      <c r="A307" s="3" t="s">
        <v>681</v>
      </c>
      <c r="B307" s="3" t="s">
        <v>682</v>
      </c>
      <c r="C307" s="3" t="s">
        <v>30</v>
      </c>
      <c r="D307" s="30"/>
      <c r="E307" s="3" t="s">
        <v>721</v>
      </c>
      <c r="F307" s="3" t="s">
        <v>722</v>
      </c>
      <c r="G307" s="34" t="s">
        <v>98</v>
      </c>
      <c r="H307" s="32">
        <v>21500</v>
      </c>
      <c r="I307" s="37"/>
    </row>
    <row r="308" spans="1:9" ht="27">
      <c r="A308" s="3" t="s">
        <v>681</v>
      </c>
      <c r="B308" s="3" t="s">
        <v>682</v>
      </c>
      <c r="C308" s="3" t="s">
        <v>30</v>
      </c>
      <c r="D308" s="30"/>
      <c r="E308" s="3" t="s">
        <v>723</v>
      </c>
      <c r="F308" s="3" t="s">
        <v>724</v>
      </c>
      <c r="G308" s="34" t="s">
        <v>98</v>
      </c>
      <c r="H308" s="32">
        <v>21500</v>
      </c>
      <c r="I308" s="37"/>
    </row>
    <row r="309" spans="1:9" ht="27">
      <c r="A309" s="3" t="s">
        <v>681</v>
      </c>
      <c r="B309" s="3" t="s">
        <v>682</v>
      </c>
      <c r="C309" s="3" t="s">
        <v>30</v>
      </c>
      <c r="D309" s="30"/>
      <c r="E309" s="3" t="s">
        <v>725</v>
      </c>
      <c r="F309" s="3" t="s">
        <v>726</v>
      </c>
      <c r="G309" s="34" t="s">
        <v>98</v>
      </c>
      <c r="H309" s="32">
        <v>24500</v>
      </c>
      <c r="I309" s="37"/>
    </row>
    <row r="310" spans="1:9" ht="27">
      <c r="A310" s="3" t="s">
        <v>681</v>
      </c>
      <c r="B310" s="3" t="s">
        <v>682</v>
      </c>
      <c r="C310" s="3" t="s">
        <v>30</v>
      </c>
      <c r="D310" s="30"/>
      <c r="E310" s="3" t="s">
        <v>727</v>
      </c>
      <c r="F310" s="3" t="s">
        <v>728</v>
      </c>
      <c r="G310" s="34" t="s">
        <v>98</v>
      </c>
      <c r="H310" s="32">
        <v>24500</v>
      </c>
      <c r="I310" s="37"/>
    </row>
    <row r="311" spans="1:9" ht="27">
      <c r="A311" s="3" t="s">
        <v>681</v>
      </c>
      <c r="B311" s="3" t="s">
        <v>682</v>
      </c>
      <c r="C311" s="3" t="s">
        <v>30</v>
      </c>
      <c r="D311" s="30"/>
      <c r="E311" s="3" t="s">
        <v>729</v>
      </c>
      <c r="F311" s="3" t="s">
        <v>730</v>
      </c>
      <c r="G311" s="34" t="s">
        <v>98</v>
      </c>
      <c r="H311" s="32">
        <v>27500</v>
      </c>
      <c r="I311" s="37"/>
    </row>
    <row r="312" spans="1:9" ht="27">
      <c r="A312" s="3" t="s">
        <v>681</v>
      </c>
      <c r="B312" s="3" t="s">
        <v>682</v>
      </c>
      <c r="C312" s="3" t="s">
        <v>30</v>
      </c>
      <c r="D312" s="30"/>
      <c r="E312" s="3" t="s">
        <v>731</v>
      </c>
      <c r="F312" s="3" t="s">
        <v>732</v>
      </c>
      <c r="G312" s="34" t="s">
        <v>98</v>
      </c>
      <c r="H312" s="32">
        <v>31900</v>
      </c>
      <c r="I312" s="37"/>
    </row>
    <row r="313" spans="1:9" ht="27">
      <c r="A313" s="3" t="s">
        <v>681</v>
      </c>
      <c r="B313" s="3" t="s">
        <v>682</v>
      </c>
      <c r="C313" s="3" t="s">
        <v>30</v>
      </c>
      <c r="D313" s="30"/>
      <c r="E313" s="3" t="s">
        <v>733</v>
      </c>
      <c r="F313" s="3" t="s">
        <v>734</v>
      </c>
      <c r="G313" s="34" t="s">
        <v>98</v>
      </c>
      <c r="H313" s="32">
        <v>34900</v>
      </c>
      <c r="I313" s="37"/>
    </row>
    <row r="314" spans="1:9" ht="27">
      <c r="A314" s="3" t="s">
        <v>681</v>
      </c>
      <c r="B314" s="3" t="s">
        <v>682</v>
      </c>
      <c r="C314" s="3" t="s">
        <v>30</v>
      </c>
      <c r="D314" s="30"/>
      <c r="E314" s="3" t="s">
        <v>735</v>
      </c>
      <c r="F314" s="3" t="s">
        <v>736</v>
      </c>
      <c r="G314" s="34" t="s">
        <v>98</v>
      </c>
      <c r="H314" s="32">
        <v>38800</v>
      </c>
      <c r="I314" s="37"/>
    </row>
    <row r="315" spans="1:9" ht="27">
      <c r="A315" s="3" t="s">
        <v>681</v>
      </c>
      <c r="B315" s="3" t="s">
        <v>682</v>
      </c>
      <c r="C315" s="3" t="s">
        <v>30</v>
      </c>
      <c r="D315" s="30"/>
      <c r="E315" s="3" t="s">
        <v>737</v>
      </c>
      <c r="F315" s="3" t="s">
        <v>738</v>
      </c>
      <c r="G315" s="34" t="s">
        <v>98</v>
      </c>
      <c r="H315" s="32">
        <v>42800</v>
      </c>
      <c r="I315" s="37"/>
    </row>
    <row r="316" spans="1:9" ht="27">
      <c r="A316" s="3" t="s">
        <v>681</v>
      </c>
      <c r="B316" s="3" t="s">
        <v>682</v>
      </c>
      <c r="C316" s="3" t="s">
        <v>30</v>
      </c>
      <c r="D316" s="30"/>
      <c r="E316" s="3" t="s">
        <v>739</v>
      </c>
      <c r="F316" s="3" t="s">
        <v>740</v>
      </c>
      <c r="G316" s="34" t="s">
        <v>98</v>
      </c>
      <c r="H316" s="32">
        <v>45700</v>
      </c>
      <c r="I316" s="37"/>
    </row>
    <row r="317" spans="1:9" ht="27">
      <c r="A317" s="3" t="s">
        <v>681</v>
      </c>
      <c r="B317" s="3" t="s">
        <v>682</v>
      </c>
      <c r="C317" s="3" t="s">
        <v>30</v>
      </c>
      <c r="D317" s="30"/>
      <c r="E317" s="3" t="s">
        <v>741</v>
      </c>
      <c r="F317" s="3" t="s">
        <v>742</v>
      </c>
      <c r="G317" s="34" t="s">
        <v>98</v>
      </c>
      <c r="H317" s="32">
        <v>49700</v>
      </c>
      <c r="I317" s="37"/>
    </row>
    <row r="318" spans="1:9" ht="27">
      <c r="A318" s="3" t="s">
        <v>681</v>
      </c>
      <c r="B318" s="3" t="s">
        <v>682</v>
      </c>
      <c r="C318" s="3" t="s">
        <v>30</v>
      </c>
      <c r="D318" s="30"/>
      <c r="E318" s="3" t="s">
        <v>743</v>
      </c>
      <c r="F318" s="3" t="s">
        <v>744</v>
      </c>
      <c r="G318" s="34" t="s">
        <v>98</v>
      </c>
      <c r="H318" s="32">
        <v>51200</v>
      </c>
      <c r="I318" s="37" t="s">
        <v>718</v>
      </c>
    </row>
    <row r="319" spans="1:9" ht="27">
      <c r="A319" s="3" t="s">
        <v>681</v>
      </c>
      <c r="B319" s="3" t="s">
        <v>682</v>
      </c>
      <c r="C319" s="3" t="s">
        <v>30</v>
      </c>
      <c r="D319" s="30"/>
      <c r="E319" s="3" t="s">
        <v>745</v>
      </c>
      <c r="F319" s="3" t="s">
        <v>746</v>
      </c>
      <c r="G319" s="34" t="s">
        <v>98</v>
      </c>
      <c r="H319" s="32">
        <v>55200</v>
      </c>
      <c r="I319" s="37"/>
    </row>
    <row r="320" spans="1:9" ht="27">
      <c r="A320" s="3" t="s">
        <v>681</v>
      </c>
      <c r="B320" s="3" t="s">
        <v>682</v>
      </c>
      <c r="C320" s="3" t="s">
        <v>30</v>
      </c>
      <c r="D320" s="30"/>
      <c r="E320" s="3" t="s">
        <v>747</v>
      </c>
      <c r="F320" s="3" t="s">
        <v>748</v>
      </c>
      <c r="G320" s="34" t="s">
        <v>98</v>
      </c>
      <c r="H320" s="32">
        <v>63200</v>
      </c>
      <c r="I320" s="37"/>
    </row>
    <row r="321" spans="1:9" ht="27">
      <c r="A321" s="3" t="s">
        <v>681</v>
      </c>
      <c r="B321" s="3" t="s">
        <v>682</v>
      </c>
      <c r="C321" s="3" t="s">
        <v>30</v>
      </c>
      <c r="D321" s="30"/>
      <c r="E321" s="3" t="s">
        <v>749</v>
      </c>
      <c r="F321" s="3" t="s">
        <v>750</v>
      </c>
      <c r="G321" s="34" t="s">
        <v>98</v>
      </c>
      <c r="H321" s="32">
        <v>67200</v>
      </c>
      <c r="I321" s="37"/>
    </row>
    <row r="322" spans="1:9" ht="27">
      <c r="A322" s="3" t="s">
        <v>681</v>
      </c>
      <c r="B322" s="3" t="s">
        <v>682</v>
      </c>
      <c r="C322" s="3" t="s">
        <v>31</v>
      </c>
      <c r="D322" s="30"/>
      <c r="E322" s="3" t="s">
        <v>751</v>
      </c>
      <c r="F322" s="3" t="s">
        <v>752</v>
      </c>
      <c r="G322" s="34" t="s">
        <v>98</v>
      </c>
      <c r="H322" s="32">
        <v>47200</v>
      </c>
      <c r="I322" s="33"/>
    </row>
    <row r="323" spans="1:9" ht="27">
      <c r="A323" s="3" t="s">
        <v>681</v>
      </c>
      <c r="B323" s="3" t="s">
        <v>682</v>
      </c>
      <c r="C323" s="3" t="s">
        <v>31</v>
      </c>
      <c r="D323" s="30"/>
      <c r="E323" s="3" t="s">
        <v>753</v>
      </c>
      <c r="F323" s="3" t="s">
        <v>754</v>
      </c>
      <c r="G323" s="34" t="s">
        <v>98</v>
      </c>
      <c r="H323" s="32">
        <v>58300</v>
      </c>
      <c r="I323" s="33"/>
    </row>
    <row r="324" spans="1:9" ht="27">
      <c r="A324" s="3" t="s">
        <v>681</v>
      </c>
      <c r="B324" s="3" t="s">
        <v>682</v>
      </c>
      <c r="C324" s="3" t="s">
        <v>31</v>
      </c>
      <c r="D324" s="30"/>
      <c r="E324" s="3" t="s">
        <v>755</v>
      </c>
      <c r="F324" s="3" t="s">
        <v>756</v>
      </c>
      <c r="G324" s="34" t="s">
        <v>98</v>
      </c>
      <c r="H324" s="32">
        <v>82200</v>
      </c>
      <c r="I324" s="33"/>
    </row>
    <row r="325" spans="1:9" ht="27">
      <c r="A325" s="3" t="s">
        <v>681</v>
      </c>
      <c r="B325" s="3" t="s">
        <v>682</v>
      </c>
      <c r="C325" s="3" t="s">
        <v>31</v>
      </c>
      <c r="D325" s="30"/>
      <c r="E325" s="3" t="s">
        <v>757</v>
      </c>
      <c r="F325" s="3" t="s">
        <v>758</v>
      </c>
      <c r="G325" s="34" t="s">
        <v>98</v>
      </c>
      <c r="H325" s="32">
        <v>102600</v>
      </c>
      <c r="I325" s="33"/>
    </row>
    <row r="326" spans="1:9" ht="27">
      <c r="A326" s="3" t="s">
        <v>681</v>
      </c>
      <c r="B326" s="3" t="s">
        <v>682</v>
      </c>
      <c r="C326" s="3" t="s">
        <v>31</v>
      </c>
      <c r="D326" s="30"/>
      <c r="E326" s="3" t="s">
        <v>759</v>
      </c>
      <c r="F326" s="3" t="s">
        <v>760</v>
      </c>
      <c r="G326" s="34" t="s">
        <v>98</v>
      </c>
      <c r="H326" s="32">
        <v>21200</v>
      </c>
      <c r="I326" s="37" t="s">
        <v>761</v>
      </c>
    </row>
    <row r="327" spans="1:9" ht="27">
      <c r="A327" s="3" t="s">
        <v>681</v>
      </c>
      <c r="B327" s="3" t="s">
        <v>682</v>
      </c>
      <c r="C327" s="3" t="s">
        <v>31</v>
      </c>
      <c r="D327" s="30"/>
      <c r="E327" s="3" t="s">
        <v>762</v>
      </c>
      <c r="F327" s="3" t="s">
        <v>763</v>
      </c>
      <c r="G327" s="34" t="s">
        <v>98</v>
      </c>
      <c r="H327" s="32">
        <v>23800</v>
      </c>
      <c r="I327" s="37"/>
    </row>
    <row r="328" spans="1:9" ht="27">
      <c r="A328" s="3" t="s">
        <v>681</v>
      </c>
      <c r="B328" s="3" t="s">
        <v>682</v>
      </c>
      <c r="C328" s="3" t="s">
        <v>31</v>
      </c>
      <c r="D328" s="30"/>
      <c r="E328" s="3" t="s">
        <v>764</v>
      </c>
      <c r="F328" s="3" t="s">
        <v>765</v>
      </c>
      <c r="G328" s="34" t="s">
        <v>98</v>
      </c>
      <c r="H328" s="32">
        <v>31500</v>
      </c>
      <c r="I328" s="37"/>
    </row>
    <row r="329" spans="1:9" ht="27">
      <c r="A329" s="3" t="s">
        <v>681</v>
      </c>
      <c r="B329" s="3" t="s">
        <v>682</v>
      </c>
      <c r="C329" s="3" t="s">
        <v>31</v>
      </c>
      <c r="D329" s="30"/>
      <c r="E329" s="3" t="s">
        <v>766</v>
      </c>
      <c r="F329" s="3" t="s">
        <v>767</v>
      </c>
      <c r="G329" s="34" t="s">
        <v>98</v>
      </c>
      <c r="H329" s="32">
        <v>31500</v>
      </c>
      <c r="I329" s="37"/>
    </row>
    <row r="330" spans="1:9" ht="27">
      <c r="A330" s="3" t="s">
        <v>681</v>
      </c>
      <c r="B330" s="3" t="s">
        <v>682</v>
      </c>
      <c r="C330" s="3" t="s">
        <v>31</v>
      </c>
      <c r="D330" s="30"/>
      <c r="E330" s="3" t="s">
        <v>768</v>
      </c>
      <c r="F330" s="3" t="s">
        <v>769</v>
      </c>
      <c r="G330" s="34" t="s">
        <v>98</v>
      </c>
      <c r="H330" s="32">
        <v>14400</v>
      </c>
      <c r="I330" s="33"/>
    </row>
    <row r="331" spans="1:9" ht="27">
      <c r="A331" s="3" t="s">
        <v>681</v>
      </c>
      <c r="B331" s="3" t="s">
        <v>682</v>
      </c>
      <c r="C331" s="3" t="s">
        <v>31</v>
      </c>
      <c r="D331" s="30"/>
      <c r="E331" s="3" t="s">
        <v>770</v>
      </c>
      <c r="F331" s="3" t="s">
        <v>771</v>
      </c>
      <c r="G331" s="34" t="s">
        <v>98</v>
      </c>
      <c r="H331" s="32">
        <v>17200</v>
      </c>
      <c r="I331" s="33"/>
    </row>
    <row r="332" spans="1:9" s="22" customFormat="1" ht="27">
      <c r="A332" s="1" t="s">
        <v>772</v>
      </c>
      <c r="B332" s="1" t="s">
        <v>772</v>
      </c>
      <c r="C332" s="1" t="s">
        <v>45</v>
      </c>
      <c r="D332" s="2"/>
      <c r="E332" s="19" t="s">
        <v>773</v>
      </c>
      <c r="F332" s="19" t="s">
        <v>774</v>
      </c>
      <c r="G332" s="29" t="s">
        <v>85</v>
      </c>
      <c r="H332" s="29">
        <v>600</v>
      </c>
      <c r="I332" s="29"/>
    </row>
    <row r="333" spans="1:9" ht="27">
      <c r="A333" s="3" t="s">
        <v>772</v>
      </c>
      <c r="B333" s="3" t="s">
        <v>772</v>
      </c>
      <c r="C333" s="3" t="s">
        <v>25</v>
      </c>
      <c r="D333" s="30"/>
      <c r="E333" s="3" t="s">
        <v>775</v>
      </c>
      <c r="F333" s="3" t="s">
        <v>776</v>
      </c>
      <c r="G333" s="34" t="s">
        <v>85</v>
      </c>
      <c r="H333" s="32">
        <v>2800</v>
      </c>
      <c r="I333" s="33"/>
    </row>
    <row r="334" spans="1:9" ht="27">
      <c r="A334" s="3" t="s">
        <v>772</v>
      </c>
      <c r="B334" s="3" t="s">
        <v>772</v>
      </c>
      <c r="C334" s="3" t="s">
        <v>25</v>
      </c>
      <c r="D334" s="30"/>
      <c r="E334" s="3" t="s">
        <v>777</v>
      </c>
      <c r="F334" s="3" t="s">
        <v>778</v>
      </c>
      <c r="G334" s="34" t="s">
        <v>85</v>
      </c>
      <c r="H334" s="32">
        <v>4200</v>
      </c>
      <c r="I334" s="33"/>
    </row>
    <row r="335" spans="1:9" ht="27">
      <c r="A335" s="3" t="s">
        <v>772</v>
      </c>
      <c r="B335" s="3" t="s">
        <v>772</v>
      </c>
      <c r="C335" s="3" t="s">
        <v>25</v>
      </c>
      <c r="D335" s="30"/>
      <c r="E335" s="3" t="s">
        <v>779</v>
      </c>
      <c r="F335" s="3" t="s">
        <v>780</v>
      </c>
      <c r="G335" s="34" t="s">
        <v>85</v>
      </c>
      <c r="H335" s="32">
        <v>7100</v>
      </c>
      <c r="I335" s="33"/>
    </row>
    <row r="336" spans="1:9" ht="27">
      <c r="A336" s="3" t="s">
        <v>772</v>
      </c>
      <c r="B336" s="3" t="s">
        <v>772</v>
      </c>
      <c r="C336" s="3" t="s">
        <v>25</v>
      </c>
      <c r="D336" s="30"/>
      <c r="E336" s="3" t="s">
        <v>781</v>
      </c>
      <c r="F336" s="3" t="s">
        <v>782</v>
      </c>
      <c r="G336" s="34" t="s">
        <v>85</v>
      </c>
      <c r="H336" s="32">
        <v>8500</v>
      </c>
      <c r="I336" s="33"/>
    </row>
    <row r="337" spans="1:9" ht="27">
      <c r="A337" s="3" t="s">
        <v>772</v>
      </c>
      <c r="B337" s="3" t="s">
        <v>772</v>
      </c>
      <c r="C337" s="3" t="s">
        <v>25</v>
      </c>
      <c r="D337" s="30"/>
      <c r="E337" s="3" t="s">
        <v>783</v>
      </c>
      <c r="F337" s="3" t="s">
        <v>784</v>
      </c>
      <c r="G337" s="34" t="s">
        <v>85</v>
      </c>
      <c r="H337" s="32">
        <v>14200</v>
      </c>
      <c r="I337" s="33"/>
    </row>
    <row r="338" spans="1:9" s="22" customFormat="1" ht="27">
      <c r="A338" s="1" t="s">
        <v>772</v>
      </c>
      <c r="B338" s="1" t="s">
        <v>772</v>
      </c>
      <c r="C338" s="1" t="s">
        <v>53</v>
      </c>
      <c r="D338" s="2"/>
      <c r="E338" s="19" t="s">
        <v>785</v>
      </c>
      <c r="F338" s="19" t="s">
        <v>786</v>
      </c>
      <c r="G338" s="29" t="s">
        <v>85</v>
      </c>
      <c r="H338" s="29">
        <v>680</v>
      </c>
      <c r="I338" s="29"/>
    </row>
    <row r="339" spans="1:9" s="22" customFormat="1" ht="27">
      <c r="A339" s="1" t="s">
        <v>772</v>
      </c>
      <c r="B339" s="1" t="s">
        <v>772</v>
      </c>
      <c r="C339" s="1" t="s">
        <v>53</v>
      </c>
      <c r="D339" s="2"/>
      <c r="E339" s="19" t="s">
        <v>787</v>
      </c>
      <c r="F339" s="19" t="s">
        <v>788</v>
      </c>
      <c r="G339" s="29" t="s">
        <v>85</v>
      </c>
      <c r="H339" s="29">
        <v>1750</v>
      </c>
      <c r="I339" s="29"/>
    </row>
    <row r="340" spans="1:9" s="22" customFormat="1" ht="27">
      <c r="A340" s="1" t="s">
        <v>772</v>
      </c>
      <c r="B340" s="1" t="s">
        <v>772</v>
      </c>
      <c r="C340" s="1" t="s">
        <v>53</v>
      </c>
      <c r="D340" s="2"/>
      <c r="E340" s="19" t="s">
        <v>789</v>
      </c>
      <c r="F340" s="19" t="s">
        <v>790</v>
      </c>
      <c r="G340" s="29" t="s">
        <v>85</v>
      </c>
      <c r="H340" s="29">
        <v>2750</v>
      </c>
      <c r="I340" s="29"/>
    </row>
    <row r="341" spans="1:9" s="22" customFormat="1" ht="27">
      <c r="A341" s="1" t="s">
        <v>772</v>
      </c>
      <c r="B341" s="1" t="s">
        <v>772</v>
      </c>
      <c r="C341" s="1" t="s">
        <v>53</v>
      </c>
      <c r="D341" s="2"/>
      <c r="E341" s="19" t="s">
        <v>791</v>
      </c>
      <c r="F341" s="19" t="s">
        <v>792</v>
      </c>
      <c r="G341" s="29" t="s">
        <v>85</v>
      </c>
      <c r="H341" s="29">
        <v>3600</v>
      </c>
      <c r="I341" s="29"/>
    </row>
    <row r="342" spans="1:9" s="22" customFormat="1" ht="27">
      <c r="A342" s="1" t="s">
        <v>772</v>
      </c>
      <c r="B342" s="1" t="s">
        <v>772</v>
      </c>
      <c r="C342" s="1" t="s">
        <v>11</v>
      </c>
      <c r="D342" s="2"/>
      <c r="E342" s="19" t="s">
        <v>793</v>
      </c>
      <c r="F342" s="19" t="s">
        <v>794</v>
      </c>
      <c r="G342" s="29" t="s">
        <v>85</v>
      </c>
      <c r="H342" s="29">
        <v>600</v>
      </c>
      <c r="I342" s="29"/>
    </row>
    <row r="343" spans="1:9" s="22" customFormat="1" ht="27">
      <c r="A343" s="1" t="s">
        <v>772</v>
      </c>
      <c r="B343" s="1" t="s">
        <v>772</v>
      </c>
      <c r="C343" s="1" t="s">
        <v>11</v>
      </c>
      <c r="D343" s="2"/>
      <c r="E343" s="19" t="s">
        <v>795</v>
      </c>
      <c r="F343" s="19" t="s">
        <v>796</v>
      </c>
      <c r="G343" s="29" t="s">
        <v>85</v>
      </c>
      <c r="H343" s="29">
        <v>600</v>
      </c>
      <c r="I343" s="29"/>
    </row>
    <row r="344" spans="1:9" s="22" customFormat="1" ht="27">
      <c r="A344" s="1" t="s">
        <v>772</v>
      </c>
      <c r="B344" s="1" t="s">
        <v>772</v>
      </c>
      <c r="C344" s="1" t="s">
        <v>12</v>
      </c>
      <c r="D344" s="2"/>
      <c r="E344" s="19" t="s">
        <v>797</v>
      </c>
      <c r="F344" s="19" t="s">
        <v>798</v>
      </c>
      <c r="G344" s="29" t="s">
        <v>85</v>
      </c>
      <c r="H344" s="29">
        <v>1400</v>
      </c>
      <c r="I344" s="29"/>
    </row>
    <row r="345" spans="1:9" s="22" customFormat="1" ht="27">
      <c r="A345" s="1" t="s">
        <v>772</v>
      </c>
      <c r="B345" s="1" t="s">
        <v>772</v>
      </c>
      <c r="C345" s="1" t="s">
        <v>8</v>
      </c>
      <c r="D345" s="2"/>
      <c r="E345" s="19" t="s">
        <v>799</v>
      </c>
      <c r="F345" s="19" t="s">
        <v>800</v>
      </c>
      <c r="G345" s="29" t="s">
        <v>85</v>
      </c>
      <c r="H345" s="29">
        <v>16000</v>
      </c>
      <c r="I345" s="29"/>
    </row>
    <row r="346" spans="1:9" s="22" customFormat="1" ht="27">
      <c r="A346" s="1" t="s">
        <v>772</v>
      </c>
      <c r="B346" s="1" t="s">
        <v>772</v>
      </c>
      <c r="C346" s="1" t="s">
        <v>8</v>
      </c>
      <c r="D346" s="2"/>
      <c r="E346" s="19" t="s">
        <v>801</v>
      </c>
      <c r="F346" s="19" t="s">
        <v>802</v>
      </c>
      <c r="G346" s="29" t="s">
        <v>85</v>
      </c>
      <c r="H346" s="29">
        <v>27000</v>
      </c>
      <c r="I346" s="29"/>
    </row>
    <row r="347" spans="1:9" s="22" customFormat="1" ht="27">
      <c r="A347" s="1" t="s">
        <v>772</v>
      </c>
      <c r="B347" s="1" t="s">
        <v>772</v>
      </c>
      <c r="C347" s="1" t="s">
        <v>8</v>
      </c>
      <c r="D347" s="2"/>
      <c r="E347" s="19" t="s">
        <v>803</v>
      </c>
      <c r="F347" s="19" t="s">
        <v>804</v>
      </c>
      <c r="G347" s="29" t="s">
        <v>85</v>
      </c>
      <c r="H347" s="29">
        <v>38000</v>
      </c>
      <c r="I347" s="29"/>
    </row>
    <row r="348" spans="1:9" s="22" customFormat="1" ht="13.5">
      <c r="D348" s="35"/>
      <c r="G348" s="36"/>
      <c r="H348" s="36"/>
      <c r="I348" s="36"/>
    </row>
    <row r="349" spans="1:9" s="22" customFormat="1" ht="13.5">
      <c r="D349" s="35"/>
      <c r="G349" s="36"/>
      <c r="H349" s="36"/>
      <c r="I349" s="36"/>
    </row>
    <row r="350" spans="1:9" s="22" customFormat="1" ht="13.5">
      <c r="D350" s="35"/>
      <c r="G350" s="36"/>
      <c r="H350" s="36"/>
      <c r="I350" s="36"/>
    </row>
    <row r="351" spans="1:9" s="22" customFormat="1" ht="13.5">
      <c r="D351" s="35"/>
      <c r="G351" s="36"/>
      <c r="H351" s="36"/>
      <c r="I351" s="36"/>
    </row>
    <row r="352" spans="1:9" s="22" customFormat="1" ht="13.5">
      <c r="D352" s="35"/>
      <c r="G352" s="36"/>
      <c r="H352" s="36"/>
      <c r="I352" s="36"/>
    </row>
    <row r="353" spans="4:9" s="22" customFormat="1" ht="13.5">
      <c r="D353" s="35"/>
      <c r="G353" s="36"/>
      <c r="H353" s="36"/>
      <c r="I353" s="36"/>
    </row>
    <row r="354" spans="4:9" s="22" customFormat="1" ht="13.5">
      <c r="D354" s="35"/>
      <c r="G354" s="36"/>
      <c r="H354" s="36"/>
      <c r="I354" s="36"/>
    </row>
    <row r="355" spans="4:9" s="22" customFormat="1" ht="13.5">
      <c r="D355" s="35"/>
      <c r="G355" s="36"/>
      <c r="H355" s="36"/>
      <c r="I355" s="36"/>
    </row>
    <row r="356" spans="4:9" s="22" customFormat="1" ht="13.5">
      <c r="D356" s="35"/>
      <c r="G356" s="36"/>
      <c r="H356" s="36"/>
      <c r="I356" s="36"/>
    </row>
    <row r="357" spans="4:9" s="22" customFormat="1" ht="13.5">
      <c r="D357" s="35"/>
      <c r="G357" s="36"/>
      <c r="H357" s="36"/>
      <c r="I357" s="36"/>
    </row>
    <row r="358" spans="4:9" s="22" customFormat="1" ht="13.5">
      <c r="D358" s="35"/>
      <c r="G358" s="36"/>
      <c r="H358" s="36"/>
      <c r="I358" s="36"/>
    </row>
    <row r="359" spans="4:9" s="22" customFormat="1" ht="13.5">
      <c r="D359" s="35"/>
      <c r="G359" s="36"/>
      <c r="H359" s="36"/>
      <c r="I359" s="36"/>
    </row>
    <row r="360" spans="4:9" s="22" customFormat="1" ht="13.5">
      <c r="D360" s="35"/>
      <c r="G360" s="36"/>
      <c r="H360" s="36"/>
      <c r="I360" s="36"/>
    </row>
    <row r="361" spans="4:9" s="22" customFormat="1" ht="13.5">
      <c r="D361" s="35"/>
      <c r="G361" s="36"/>
      <c r="H361" s="36"/>
      <c r="I361" s="36"/>
    </row>
    <row r="362" spans="4:9" s="22" customFormat="1" ht="13.5">
      <c r="D362" s="35"/>
      <c r="G362" s="36"/>
      <c r="H362" s="36"/>
      <c r="I362" s="36"/>
    </row>
    <row r="363" spans="4:9" s="22" customFormat="1" ht="13.5">
      <c r="D363" s="35"/>
      <c r="G363" s="36"/>
      <c r="H363" s="36"/>
      <c r="I363" s="36"/>
    </row>
    <row r="364" spans="4:9" s="22" customFormat="1" ht="13.5">
      <c r="D364" s="35"/>
      <c r="G364" s="36"/>
      <c r="H364" s="36"/>
      <c r="I364" s="36"/>
    </row>
    <row r="365" spans="4:9" s="22" customFormat="1" ht="13.5">
      <c r="D365" s="35"/>
      <c r="G365" s="36"/>
      <c r="H365" s="36"/>
      <c r="I365" s="36"/>
    </row>
    <row r="366" spans="4:9" s="22" customFormat="1" ht="13.5">
      <c r="D366" s="35"/>
      <c r="G366" s="36"/>
      <c r="H366" s="36"/>
      <c r="I366" s="36"/>
    </row>
    <row r="367" spans="4:9" s="22" customFormat="1" ht="13.5">
      <c r="D367" s="35"/>
      <c r="G367" s="36"/>
      <c r="H367" s="36"/>
      <c r="I367" s="36"/>
    </row>
    <row r="368" spans="4:9" s="22" customFormat="1" ht="13.5">
      <c r="D368" s="35"/>
      <c r="G368" s="36"/>
      <c r="H368" s="36"/>
      <c r="I368" s="36"/>
    </row>
    <row r="369" spans="4:9" s="22" customFormat="1" ht="13.5">
      <c r="D369" s="35"/>
      <c r="G369" s="36"/>
      <c r="H369" s="36"/>
      <c r="I369" s="36"/>
    </row>
    <row r="370" spans="4:9" s="22" customFormat="1" ht="13.5">
      <c r="D370" s="35"/>
      <c r="G370" s="36"/>
      <c r="H370" s="36"/>
      <c r="I370" s="36"/>
    </row>
    <row r="371" spans="4:9" s="22" customFormat="1" ht="13.5">
      <c r="D371" s="35"/>
      <c r="G371" s="36"/>
      <c r="H371" s="36"/>
      <c r="I371" s="36"/>
    </row>
    <row r="372" spans="4:9" s="22" customFormat="1" ht="13.5">
      <c r="D372" s="35"/>
      <c r="G372" s="36"/>
      <c r="H372" s="36"/>
      <c r="I372" s="36"/>
    </row>
    <row r="373" spans="4:9" s="22" customFormat="1" ht="13.5">
      <c r="D373" s="35"/>
      <c r="G373" s="36"/>
      <c r="H373" s="36"/>
      <c r="I373" s="36"/>
    </row>
    <row r="374" spans="4:9" s="22" customFormat="1" ht="13.5">
      <c r="D374" s="35"/>
      <c r="G374" s="36"/>
      <c r="H374" s="36"/>
      <c r="I374" s="36"/>
    </row>
    <row r="375" spans="4:9" s="22" customFormat="1" ht="13.5">
      <c r="D375" s="35"/>
      <c r="G375" s="36"/>
      <c r="H375" s="36"/>
      <c r="I375" s="36"/>
    </row>
    <row r="376" spans="4:9" s="22" customFormat="1" ht="13.5">
      <c r="D376" s="35"/>
      <c r="G376" s="36"/>
      <c r="H376" s="36"/>
      <c r="I376" s="36"/>
    </row>
    <row r="377" spans="4:9" s="22" customFormat="1" ht="13.5">
      <c r="D377" s="35"/>
      <c r="G377" s="36"/>
      <c r="H377" s="36"/>
      <c r="I377" s="36"/>
    </row>
    <row r="378" spans="4:9" s="22" customFormat="1" ht="13.5">
      <c r="D378" s="35"/>
      <c r="G378" s="36"/>
      <c r="H378" s="36"/>
      <c r="I378" s="36"/>
    </row>
    <row r="379" spans="4:9" s="22" customFormat="1" ht="13.5">
      <c r="D379" s="35"/>
      <c r="G379" s="36"/>
      <c r="H379" s="36"/>
      <c r="I379" s="36"/>
    </row>
    <row r="380" spans="4:9" s="22" customFormat="1" ht="13.5">
      <c r="D380" s="35"/>
      <c r="G380" s="36"/>
      <c r="H380" s="36"/>
      <c r="I380" s="36"/>
    </row>
    <row r="381" spans="4:9" s="22" customFormat="1" ht="13.5">
      <c r="D381" s="35"/>
      <c r="G381" s="36"/>
      <c r="H381" s="36"/>
      <c r="I381" s="36"/>
    </row>
    <row r="382" spans="4:9" s="22" customFormat="1" ht="13.5">
      <c r="D382" s="35"/>
      <c r="G382" s="36"/>
      <c r="H382" s="36"/>
      <c r="I382" s="36"/>
    </row>
    <row r="383" spans="4:9" s="22" customFormat="1" ht="13.5">
      <c r="D383" s="35"/>
      <c r="G383" s="36"/>
      <c r="H383" s="36"/>
      <c r="I383" s="36"/>
    </row>
    <row r="384" spans="4:9" s="22" customFormat="1" ht="13.5">
      <c r="D384" s="35"/>
      <c r="G384" s="36"/>
      <c r="H384" s="36"/>
      <c r="I384" s="36"/>
    </row>
    <row r="385" spans="4:9" s="22" customFormat="1" ht="13.5">
      <c r="D385" s="35"/>
      <c r="G385" s="36"/>
      <c r="H385" s="36"/>
      <c r="I385" s="36"/>
    </row>
    <row r="386" spans="4:9" s="22" customFormat="1" ht="13.5">
      <c r="D386" s="35"/>
      <c r="G386" s="36"/>
      <c r="H386" s="36"/>
      <c r="I386" s="36"/>
    </row>
    <row r="387" spans="4:9" s="22" customFormat="1" ht="13.5">
      <c r="D387" s="35"/>
      <c r="G387" s="36"/>
      <c r="H387" s="36"/>
      <c r="I387" s="36"/>
    </row>
    <row r="388" spans="4:9" s="22" customFormat="1" ht="13.5">
      <c r="D388" s="35"/>
      <c r="G388" s="36"/>
      <c r="H388" s="36"/>
      <c r="I388" s="36"/>
    </row>
    <row r="389" spans="4:9" s="22" customFormat="1" ht="13.5">
      <c r="D389" s="35"/>
      <c r="G389" s="36"/>
      <c r="H389" s="36"/>
      <c r="I389" s="36"/>
    </row>
    <row r="390" spans="4:9" s="22" customFormat="1" ht="13.5">
      <c r="D390" s="35"/>
      <c r="G390" s="36"/>
      <c r="H390" s="36"/>
      <c r="I390" s="36"/>
    </row>
    <row r="391" spans="4:9" s="22" customFormat="1" ht="13.5">
      <c r="D391" s="35"/>
      <c r="G391" s="36"/>
      <c r="H391" s="36"/>
      <c r="I391" s="36"/>
    </row>
    <row r="392" spans="4:9" s="22" customFormat="1" ht="13.5">
      <c r="D392" s="35"/>
      <c r="G392" s="36"/>
      <c r="H392" s="36"/>
      <c r="I392" s="36"/>
    </row>
    <row r="393" spans="4:9" s="22" customFormat="1" ht="13.5">
      <c r="D393" s="35"/>
      <c r="G393" s="36"/>
      <c r="H393" s="36"/>
      <c r="I393" s="36"/>
    </row>
    <row r="394" spans="4:9" s="22" customFormat="1" ht="13.5">
      <c r="D394" s="35"/>
      <c r="G394" s="36"/>
      <c r="H394" s="36"/>
      <c r="I394" s="36"/>
    </row>
    <row r="395" spans="4:9" s="22" customFormat="1" ht="13.5">
      <c r="D395" s="35"/>
      <c r="G395" s="36"/>
      <c r="H395" s="36"/>
      <c r="I395" s="36"/>
    </row>
    <row r="396" spans="4:9" s="22" customFormat="1" ht="13.5">
      <c r="D396" s="35"/>
      <c r="G396" s="36"/>
      <c r="H396" s="36"/>
      <c r="I396" s="36"/>
    </row>
    <row r="397" spans="4:9" s="22" customFormat="1" ht="13.5">
      <c r="D397" s="35"/>
      <c r="G397" s="36"/>
      <c r="H397" s="36"/>
      <c r="I397" s="36"/>
    </row>
    <row r="398" spans="4:9" s="22" customFormat="1" ht="13.5">
      <c r="D398" s="35"/>
      <c r="G398" s="36"/>
      <c r="H398" s="36"/>
      <c r="I398" s="36"/>
    </row>
    <row r="399" spans="4:9" s="22" customFormat="1" ht="13.5">
      <c r="D399" s="35"/>
      <c r="G399" s="36"/>
      <c r="H399" s="36"/>
      <c r="I399" s="36"/>
    </row>
    <row r="400" spans="4:9" s="22" customFormat="1" ht="13.5">
      <c r="D400" s="35"/>
      <c r="G400" s="36"/>
      <c r="H400" s="36"/>
      <c r="I400" s="36"/>
    </row>
    <row r="401" spans="4:9" s="22" customFormat="1" ht="13.5">
      <c r="D401" s="35"/>
      <c r="G401" s="36"/>
      <c r="H401" s="36"/>
      <c r="I401" s="36"/>
    </row>
    <row r="402" spans="4:9" s="22" customFormat="1" ht="13.5">
      <c r="D402" s="35"/>
      <c r="G402" s="36"/>
      <c r="H402" s="36"/>
      <c r="I402" s="36"/>
    </row>
    <row r="403" spans="4:9" s="22" customFormat="1" ht="13.5">
      <c r="D403" s="35"/>
      <c r="G403" s="36"/>
      <c r="H403" s="36"/>
      <c r="I403" s="36"/>
    </row>
    <row r="404" spans="4:9" s="22" customFormat="1" ht="13.5">
      <c r="D404" s="35"/>
      <c r="G404" s="36"/>
      <c r="H404" s="36"/>
      <c r="I404" s="36"/>
    </row>
    <row r="405" spans="4:9" s="22" customFormat="1" ht="13.5">
      <c r="D405" s="35"/>
      <c r="G405" s="36"/>
      <c r="H405" s="36"/>
      <c r="I405" s="36"/>
    </row>
    <row r="406" spans="4:9" s="22" customFormat="1" ht="13.5">
      <c r="D406" s="35"/>
      <c r="G406" s="36"/>
      <c r="H406" s="36"/>
      <c r="I406" s="36"/>
    </row>
    <row r="407" spans="4:9" s="22" customFormat="1" ht="13.5">
      <c r="D407" s="35"/>
      <c r="G407" s="36"/>
      <c r="H407" s="36"/>
      <c r="I407" s="36"/>
    </row>
    <row r="408" spans="4:9" s="22" customFormat="1" ht="13.5">
      <c r="D408" s="35"/>
      <c r="G408" s="36"/>
      <c r="H408" s="36"/>
      <c r="I408" s="36"/>
    </row>
    <row r="409" spans="4:9" s="22" customFormat="1" ht="13.5">
      <c r="D409" s="35"/>
      <c r="G409" s="36"/>
      <c r="H409" s="36"/>
      <c r="I409" s="36"/>
    </row>
    <row r="410" spans="4:9" s="22" customFormat="1" ht="13.5">
      <c r="D410" s="35"/>
      <c r="G410" s="36"/>
      <c r="H410" s="36"/>
      <c r="I410" s="36"/>
    </row>
    <row r="411" spans="4:9" s="22" customFormat="1" ht="13.5">
      <c r="D411" s="35"/>
      <c r="G411" s="36"/>
      <c r="H411" s="36"/>
      <c r="I411" s="36"/>
    </row>
    <row r="412" spans="4:9" s="22" customFormat="1" ht="13.5">
      <c r="D412" s="35"/>
      <c r="G412" s="36"/>
      <c r="H412" s="36"/>
      <c r="I412" s="36"/>
    </row>
    <row r="413" spans="4:9" s="22" customFormat="1" ht="13.5">
      <c r="D413" s="35"/>
      <c r="G413" s="36"/>
      <c r="H413" s="36"/>
      <c r="I413" s="36"/>
    </row>
    <row r="414" spans="4:9" s="22" customFormat="1" ht="13.5">
      <c r="D414" s="35"/>
      <c r="G414" s="36"/>
      <c r="H414" s="36"/>
      <c r="I414" s="36"/>
    </row>
    <row r="415" spans="4:9" s="22" customFormat="1" ht="13.5">
      <c r="D415" s="35"/>
      <c r="G415" s="36"/>
      <c r="H415" s="36"/>
      <c r="I415" s="36"/>
    </row>
    <row r="416" spans="4:9" s="22" customFormat="1" ht="13.5">
      <c r="D416" s="35"/>
      <c r="G416" s="36"/>
      <c r="H416" s="36"/>
      <c r="I416" s="36"/>
    </row>
    <row r="417" spans="4:9" s="22" customFormat="1" ht="13.5">
      <c r="D417" s="35"/>
      <c r="G417" s="36"/>
      <c r="H417" s="36"/>
      <c r="I417" s="36"/>
    </row>
    <row r="418" spans="4:9" s="22" customFormat="1" ht="13.5">
      <c r="D418" s="35"/>
      <c r="G418" s="36"/>
      <c r="H418" s="36"/>
      <c r="I418" s="36"/>
    </row>
    <row r="419" spans="4:9" s="22" customFormat="1" ht="13.5">
      <c r="D419" s="35"/>
      <c r="G419" s="36"/>
      <c r="H419" s="36"/>
      <c r="I419" s="36"/>
    </row>
    <row r="420" spans="4:9" s="22" customFormat="1" ht="13.5">
      <c r="D420" s="35"/>
      <c r="G420" s="36"/>
      <c r="H420" s="36"/>
      <c r="I420" s="36"/>
    </row>
    <row r="421" spans="4:9" s="22" customFormat="1" ht="13.5">
      <c r="D421" s="35"/>
      <c r="G421" s="36"/>
      <c r="H421" s="36"/>
      <c r="I421" s="36"/>
    </row>
    <row r="422" spans="4:9" s="22" customFormat="1" ht="13.5">
      <c r="D422" s="35"/>
      <c r="G422" s="36"/>
      <c r="H422" s="36"/>
      <c r="I422" s="36"/>
    </row>
    <row r="423" spans="4:9" s="22" customFormat="1" ht="13.5">
      <c r="D423" s="35"/>
      <c r="G423" s="36"/>
      <c r="H423" s="36"/>
      <c r="I423" s="36"/>
    </row>
    <row r="424" spans="4:9" s="22" customFormat="1" ht="13.5">
      <c r="D424" s="35"/>
      <c r="G424" s="36"/>
      <c r="H424" s="36"/>
      <c r="I424" s="36"/>
    </row>
    <row r="425" spans="4:9" s="22" customFormat="1" ht="13.5">
      <c r="D425" s="35"/>
      <c r="G425" s="36"/>
      <c r="H425" s="36"/>
      <c r="I425" s="36"/>
    </row>
    <row r="426" spans="4:9" s="22" customFormat="1" ht="13.5">
      <c r="D426" s="35"/>
      <c r="G426" s="36"/>
      <c r="H426" s="36"/>
      <c r="I426" s="36"/>
    </row>
    <row r="427" spans="4:9" s="22" customFormat="1" ht="13.5">
      <c r="D427" s="35"/>
      <c r="G427" s="36"/>
      <c r="H427" s="36"/>
      <c r="I427" s="36"/>
    </row>
    <row r="428" spans="4:9" s="22" customFormat="1" ht="13.5">
      <c r="D428" s="35"/>
      <c r="G428" s="36"/>
      <c r="H428" s="36"/>
      <c r="I428" s="36"/>
    </row>
    <row r="429" spans="4:9" s="22" customFormat="1" ht="13.5">
      <c r="D429" s="35"/>
      <c r="G429" s="36"/>
      <c r="H429" s="36"/>
      <c r="I429" s="36"/>
    </row>
    <row r="430" spans="4:9" s="22" customFormat="1" ht="13.5">
      <c r="D430" s="35"/>
      <c r="G430" s="36"/>
      <c r="H430" s="36"/>
      <c r="I430" s="36"/>
    </row>
    <row r="431" spans="4:9" s="22" customFormat="1" ht="13.5">
      <c r="D431" s="35"/>
      <c r="G431" s="36"/>
      <c r="H431" s="36"/>
      <c r="I431" s="36"/>
    </row>
    <row r="432" spans="4:9" s="22" customFormat="1" ht="13.5">
      <c r="D432" s="35"/>
      <c r="G432" s="36"/>
      <c r="H432" s="36"/>
      <c r="I432" s="36"/>
    </row>
    <row r="433" spans="4:9" s="22" customFormat="1" ht="13.5">
      <c r="D433" s="35"/>
      <c r="G433" s="36"/>
      <c r="H433" s="36"/>
      <c r="I433" s="36"/>
    </row>
    <row r="434" spans="4:9" s="22" customFormat="1" ht="13.5">
      <c r="D434" s="35"/>
      <c r="G434" s="36"/>
      <c r="H434" s="36"/>
      <c r="I434" s="36"/>
    </row>
    <row r="435" spans="4:9" s="22" customFormat="1" ht="13.5">
      <c r="D435" s="35"/>
      <c r="G435" s="36"/>
      <c r="H435" s="36"/>
      <c r="I435" s="36"/>
    </row>
    <row r="436" spans="4:9" s="22" customFormat="1" ht="13.5">
      <c r="D436" s="35"/>
      <c r="G436" s="36"/>
      <c r="H436" s="36"/>
      <c r="I436" s="36"/>
    </row>
    <row r="437" spans="4:9" s="22" customFormat="1" ht="13.5">
      <c r="D437" s="35"/>
      <c r="G437" s="36"/>
      <c r="H437" s="36"/>
      <c r="I437" s="36"/>
    </row>
    <row r="438" spans="4:9" s="22" customFormat="1" ht="13.5">
      <c r="D438" s="35"/>
      <c r="G438" s="36"/>
      <c r="H438" s="36"/>
      <c r="I438" s="36"/>
    </row>
    <row r="439" spans="4:9" s="22" customFormat="1" ht="13.5">
      <c r="D439" s="35"/>
      <c r="G439" s="36"/>
      <c r="H439" s="36"/>
      <c r="I439" s="36"/>
    </row>
    <row r="440" spans="4:9" s="22" customFormat="1" ht="13.5">
      <c r="D440" s="35"/>
      <c r="G440" s="36"/>
      <c r="H440" s="36"/>
      <c r="I440" s="36"/>
    </row>
    <row r="441" spans="4:9" s="22" customFormat="1" ht="13.5">
      <c r="D441" s="35"/>
      <c r="G441" s="36"/>
      <c r="H441" s="36"/>
      <c r="I441" s="36"/>
    </row>
    <row r="442" spans="4:9" s="22" customFormat="1" ht="13.5">
      <c r="D442" s="35"/>
      <c r="G442" s="36"/>
      <c r="H442" s="36"/>
      <c r="I442" s="36"/>
    </row>
    <row r="443" spans="4:9" s="22" customFormat="1" ht="13.5">
      <c r="D443" s="35"/>
      <c r="G443" s="36"/>
      <c r="H443" s="36"/>
      <c r="I443" s="36"/>
    </row>
    <row r="444" spans="4:9" s="22" customFormat="1" ht="13.5">
      <c r="D444" s="35"/>
      <c r="G444" s="36"/>
      <c r="H444" s="36"/>
      <c r="I444" s="36"/>
    </row>
    <row r="445" spans="4:9" s="22" customFormat="1" ht="13.5">
      <c r="D445" s="35"/>
      <c r="G445" s="36"/>
      <c r="H445" s="36"/>
      <c r="I445" s="36"/>
    </row>
    <row r="446" spans="4:9" s="22" customFormat="1" ht="13.5">
      <c r="D446" s="35"/>
      <c r="G446" s="36"/>
      <c r="H446" s="36"/>
      <c r="I446" s="36"/>
    </row>
    <row r="447" spans="4:9" s="22" customFormat="1" ht="13.5">
      <c r="D447" s="35"/>
      <c r="G447" s="36"/>
      <c r="H447" s="36"/>
      <c r="I447" s="36"/>
    </row>
    <row r="448" spans="4:9" s="22" customFormat="1" ht="13.5">
      <c r="D448" s="35"/>
      <c r="G448" s="36"/>
      <c r="H448" s="36"/>
      <c r="I448" s="36"/>
    </row>
    <row r="449" spans="4:9" s="22" customFormat="1" ht="13.5">
      <c r="D449" s="35"/>
      <c r="G449" s="36"/>
      <c r="H449" s="36"/>
      <c r="I449" s="36"/>
    </row>
    <row r="450" spans="4:9" s="22" customFormat="1" ht="13.5">
      <c r="D450" s="35"/>
      <c r="G450" s="36"/>
      <c r="H450" s="36"/>
      <c r="I450" s="36"/>
    </row>
    <row r="451" spans="4:9" s="22" customFormat="1" ht="13.5">
      <c r="D451" s="35"/>
      <c r="G451" s="36"/>
      <c r="H451" s="36"/>
      <c r="I451" s="36"/>
    </row>
    <row r="452" spans="4:9" s="22" customFormat="1" ht="13.5">
      <c r="D452" s="35"/>
      <c r="G452" s="36"/>
      <c r="H452" s="36"/>
      <c r="I452" s="36"/>
    </row>
    <row r="453" spans="4:9" s="22" customFormat="1" ht="13.5">
      <c r="D453" s="35"/>
      <c r="G453" s="36"/>
      <c r="H453" s="36"/>
      <c r="I453" s="36"/>
    </row>
    <row r="454" spans="4:9" s="22" customFormat="1" ht="13.5">
      <c r="D454" s="35"/>
      <c r="G454" s="36"/>
      <c r="H454" s="36"/>
      <c r="I454" s="36"/>
    </row>
    <row r="455" spans="4:9" s="22" customFormat="1" ht="13.5">
      <c r="D455" s="35"/>
      <c r="G455" s="36"/>
      <c r="H455" s="36"/>
      <c r="I455" s="36"/>
    </row>
    <row r="456" spans="4:9" s="22" customFormat="1" ht="13.5">
      <c r="D456" s="35"/>
      <c r="G456" s="36"/>
      <c r="H456" s="36"/>
      <c r="I456" s="36"/>
    </row>
    <row r="457" spans="4:9" s="22" customFormat="1" ht="13.5">
      <c r="D457" s="35"/>
      <c r="G457" s="36"/>
      <c r="H457" s="36"/>
      <c r="I457" s="36"/>
    </row>
    <row r="458" spans="4:9" s="22" customFormat="1" ht="13.5">
      <c r="D458" s="35"/>
      <c r="G458" s="36"/>
      <c r="H458" s="36"/>
      <c r="I458" s="36"/>
    </row>
    <row r="459" spans="4:9" s="22" customFormat="1" ht="13.5">
      <c r="D459" s="35"/>
      <c r="G459" s="36"/>
      <c r="H459" s="36"/>
      <c r="I459" s="36"/>
    </row>
    <row r="460" spans="4:9" s="22" customFormat="1" ht="13.5">
      <c r="D460" s="35"/>
      <c r="G460" s="36"/>
      <c r="H460" s="36"/>
      <c r="I460" s="36"/>
    </row>
    <row r="461" spans="4:9" s="22" customFormat="1" ht="13.5">
      <c r="D461" s="35"/>
      <c r="G461" s="36"/>
      <c r="H461" s="36"/>
      <c r="I461" s="36"/>
    </row>
    <row r="462" spans="4:9" s="22" customFormat="1" ht="13.5">
      <c r="D462" s="35"/>
      <c r="G462" s="36"/>
      <c r="H462" s="36"/>
      <c r="I462" s="36"/>
    </row>
    <row r="463" spans="4:9" s="22" customFormat="1" ht="13.5">
      <c r="D463" s="35"/>
      <c r="G463" s="36"/>
      <c r="H463" s="36"/>
      <c r="I463" s="36"/>
    </row>
    <row r="464" spans="4:9" s="22" customFormat="1" ht="13.5">
      <c r="D464" s="35"/>
      <c r="G464" s="36"/>
      <c r="H464" s="36"/>
      <c r="I464" s="36"/>
    </row>
    <row r="465" spans="4:9" s="22" customFormat="1" ht="13.5">
      <c r="D465" s="35"/>
      <c r="G465" s="36"/>
      <c r="H465" s="36"/>
      <c r="I465" s="36"/>
    </row>
    <row r="466" spans="4:9" s="22" customFormat="1" ht="13.5">
      <c r="D466" s="35"/>
      <c r="G466" s="36"/>
      <c r="H466" s="36"/>
      <c r="I466" s="36"/>
    </row>
    <row r="467" spans="4:9" s="22" customFormat="1" ht="13.5">
      <c r="D467" s="35"/>
      <c r="G467" s="36"/>
      <c r="H467" s="36"/>
      <c r="I467" s="36"/>
    </row>
    <row r="468" spans="4:9" s="22" customFormat="1" ht="13.5">
      <c r="D468" s="35"/>
      <c r="G468" s="36"/>
      <c r="H468" s="36"/>
      <c r="I468" s="36"/>
    </row>
    <row r="469" spans="4:9" s="22" customFormat="1" ht="13.5">
      <c r="D469" s="35"/>
      <c r="G469" s="36"/>
      <c r="H469" s="36"/>
      <c r="I469" s="36"/>
    </row>
    <row r="470" spans="4:9" s="22" customFormat="1" ht="13.5">
      <c r="D470" s="35"/>
      <c r="G470" s="36"/>
      <c r="H470" s="36"/>
      <c r="I470" s="36"/>
    </row>
    <row r="471" spans="4:9" s="22" customFormat="1" ht="13.5">
      <c r="D471" s="35"/>
      <c r="G471" s="36"/>
      <c r="H471" s="36"/>
      <c r="I471" s="36"/>
    </row>
    <row r="472" spans="4:9" s="22" customFormat="1" ht="13.5">
      <c r="D472" s="35"/>
      <c r="G472" s="36"/>
      <c r="H472" s="36"/>
      <c r="I472" s="36"/>
    </row>
    <row r="473" spans="4:9" s="22" customFormat="1" ht="13.5">
      <c r="D473" s="35"/>
      <c r="G473" s="36"/>
      <c r="H473" s="36"/>
      <c r="I473" s="36"/>
    </row>
    <row r="474" spans="4:9" s="22" customFormat="1" ht="13.5">
      <c r="D474" s="35"/>
      <c r="G474" s="36"/>
      <c r="H474" s="36"/>
      <c r="I474" s="36"/>
    </row>
    <row r="475" spans="4:9" s="22" customFormat="1" ht="13.5">
      <c r="D475" s="35"/>
      <c r="G475" s="36"/>
      <c r="H475" s="36"/>
      <c r="I475" s="36"/>
    </row>
    <row r="476" spans="4:9" s="22" customFormat="1" ht="13.5">
      <c r="D476" s="35"/>
      <c r="G476" s="36"/>
      <c r="H476" s="36"/>
      <c r="I476" s="36"/>
    </row>
    <row r="477" spans="4:9" s="22" customFormat="1" ht="13.5">
      <c r="D477" s="35"/>
      <c r="G477" s="36"/>
      <c r="H477" s="36"/>
      <c r="I477" s="36"/>
    </row>
    <row r="478" spans="4:9" s="22" customFormat="1" ht="13.5">
      <c r="D478" s="35"/>
      <c r="G478" s="36"/>
      <c r="H478" s="36"/>
      <c r="I478" s="36"/>
    </row>
    <row r="479" spans="4:9" s="22" customFormat="1" ht="13.5">
      <c r="D479" s="35"/>
      <c r="G479" s="36"/>
      <c r="H479" s="36"/>
      <c r="I479" s="36"/>
    </row>
    <row r="480" spans="4:9" s="22" customFormat="1" ht="13.5">
      <c r="D480" s="35"/>
      <c r="G480" s="36"/>
      <c r="H480" s="36"/>
      <c r="I480" s="36"/>
    </row>
    <row r="481" spans="4:9" s="22" customFormat="1" ht="13.5">
      <c r="D481" s="35"/>
      <c r="G481" s="36"/>
      <c r="H481" s="36"/>
      <c r="I481" s="36"/>
    </row>
    <row r="482" spans="4:9" s="22" customFormat="1" ht="13.5">
      <c r="D482" s="35"/>
      <c r="G482" s="36"/>
      <c r="H482" s="36"/>
      <c r="I482" s="36"/>
    </row>
    <row r="483" spans="4:9" s="22" customFormat="1" ht="13.5">
      <c r="D483" s="35"/>
      <c r="G483" s="36"/>
      <c r="H483" s="36"/>
      <c r="I483" s="36"/>
    </row>
    <row r="484" spans="4:9" s="22" customFormat="1" ht="13.5">
      <c r="D484" s="35"/>
      <c r="G484" s="36"/>
      <c r="H484" s="36"/>
      <c r="I484" s="36"/>
    </row>
    <row r="485" spans="4:9" s="22" customFormat="1" ht="13.5">
      <c r="D485" s="35"/>
      <c r="G485" s="36"/>
      <c r="H485" s="36"/>
      <c r="I485" s="36"/>
    </row>
    <row r="486" spans="4:9" s="22" customFormat="1" ht="13.5">
      <c r="D486" s="35"/>
      <c r="G486" s="36"/>
      <c r="H486" s="36"/>
      <c r="I486" s="36"/>
    </row>
    <row r="487" spans="4:9" s="22" customFormat="1" ht="13.5">
      <c r="D487" s="35"/>
      <c r="G487" s="36"/>
      <c r="H487" s="36"/>
      <c r="I487" s="36"/>
    </row>
    <row r="488" spans="4:9" s="22" customFormat="1" ht="13.5">
      <c r="D488" s="35"/>
      <c r="G488" s="36"/>
      <c r="H488" s="36"/>
      <c r="I488" s="36"/>
    </row>
    <row r="489" spans="4:9" s="22" customFormat="1" ht="13.5">
      <c r="D489" s="35"/>
      <c r="G489" s="36"/>
      <c r="H489" s="36"/>
      <c r="I489" s="36"/>
    </row>
    <row r="490" spans="4:9" s="22" customFormat="1" ht="13.5">
      <c r="D490" s="35"/>
      <c r="G490" s="36"/>
      <c r="H490" s="36"/>
      <c r="I490" s="36"/>
    </row>
    <row r="491" spans="4:9" s="22" customFormat="1" ht="13.5">
      <c r="D491" s="35"/>
      <c r="G491" s="36"/>
      <c r="H491" s="36"/>
      <c r="I491" s="36"/>
    </row>
    <row r="492" spans="4:9" s="22" customFormat="1" ht="13.5">
      <c r="D492" s="35"/>
      <c r="G492" s="36"/>
      <c r="H492" s="36"/>
      <c r="I492" s="36"/>
    </row>
    <row r="493" spans="4:9" s="22" customFormat="1" ht="13.5">
      <c r="D493" s="35"/>
      <c r="G493" s="36"/>
      <c r="H493" s="36"/>
      <c r="I493" s="36"/>
    </row>
    <row r="494" spans="4:9" s="22" customFormat="1" ht="13.5">
      <c r="D494" s="35"/>
      <c r="G494" s="36"/>
      <c r="H494" s="36"/>
      <c r="I494" s="36"/>
    </row>
    <row r="495" spans="4:9" s="22" customFormat="1" ht="13.5">
      <c r="D495" s="35"/>
      <c r="G495" s="36"/>
      <c r="H495" s="36"/>
      <c r="I495" s="36"/>
    </row>
    <row r="496" spans="4:9" s="22" customFormat="1" ht="13.5">
      <c r="D496" s="35"/>
      <c r="G496" s="36"/>
      <c r="H496" s="36"/>
      <c r="I496" s="36"/>
    </row>
    <row r="497" spans="4:9" s="22" customFormat="1" ht="13.5">
      <c r="D497" s="35"/>
      <c r="G497" s="36"/>
      <c r="H497" s="36"/>
      <c r="I497" s="36"/>
    </row>
    <row r="498" spans="4:9" s="22" customFormat="1" ht="13.5">
      <c r="D498" s="35"/>
      <c r="G498" s="36"/>
      <c r="H498" s="36"/>
      <c r="I498" s="36"/>
    </row>
    <row r="499" spans="4:9" s="22" customFormat="1" ht="13.5">
      <c r="D499" s="35"/>
      <c r="G499" s="36"/>
      <c r="H499" s="36"/>
      <c r="I499" s="36"/>
    </row>
    <row r="500" spans="4:9" s="22" customFormat="1" ht="13.5">
      <c r="D500" s="35"/>
      <c r="G500" s="36"/>
      <c r="H500" s="36"/>
      <c r="I500" s="36"/>
    </row>
    <row r="501" spans="4:9" s="22" customFormat="1" ht="13.5">
      <c r="D501" s="35"/>
      <c r="G501" s="36"/>
      <c r="H501" s="36"/>
      <c r="I501" s="36"/>
    </row>
    <row r="502" spans="4:9" s="22" customFormat="1" ht="13.5">
      <c r="D502" s="35"/>
      <c r="G502" s="36"/>
      <c r="H502" s="36"/>
      <c r="I502" s="36"/>
    </row>
    <row r="503" spans="4:9" s="22" customFormat="1" ht="13.5">
      <c r="D503" s="35"/>
      <c r="G503" s="36"/>
      <c r="H503" s="36"/>
      <c r="I503" s="36"/>
    </row>
    <row r="504" spans="4:9" s="22" customFormat="1" ht="13.5">
      <c r="D504" s="35"/>
      <c r="G504" s="36"/>
      <c r="H504" s="36"/>
      <c r="I504" s="36"/>
    </row>
    <row r="505" spans="4:9" s="22" customFormat="1" ht="13.5">
      <c r="D505" s="35"/>
      <c r="G505" s="36"/>
      <c r="H505" s="36"/>
      <c r="I505" s="36"/>
    </row>
    <row r="506" spans="4:9" s="22" customFormat="1" ht="13.5">
      <c r="D506" s="35"/>
      <c r="G506" s="36"/>
      <c r="H506" s="36"/>
      <c r="I506" s="36"/>
    </row>
    <row r="507" spans="4:9" s="22" customFormat="1" ht="13.5">
      <c r="D507" s="35"/>
      <c r="G507" s="36"/>
      <c r="H507" s="36"/>
      <c r="I507" s="36"/>
    </row>
    <row r="508" spans="4:9" s="22" customFormat="1" ht="13.5">
      <c r="D508" s="35"/>
      <c r="G508" s="36"/>
      <c r="H508" s="36"/>
      <c r="I508" s="36"/>
    </row>
    <row r="509" spans="4:9" s="22" customFormat="1" ht="13.5">
      <c r="D509" s="35"/>
      <c r="G509" s="36"/>
      <c r="H509" s="36"/>
      <c r="I509" s="36"/>
    </row>
    <row r="510" spans="4:9" s="22" customFormat="1" ht="13.5">
      <c r="D510" s="35"/>
      <c r="G510" s="36"/>
      <c r="H510" s="36"/>
      <c r="I510" s="36"/>
    </row>
    <row r="511" spans="4:9" s="22" customFormat="1" ht="13.5">
      <c r="D511" s="35"/>
      <c r="G511" s="36"/>
      <c r="H511" s="36"/>
      <c r="I511" s="36"/>
    </row>
    <row r="512" spans="4:9" s="22" customFormat="1" ht="13.5">
      <c r="D512" s="35"/>
      <c r="G512" s="36"/>
      <c r="H512" s="36"/>
      <c r="I512" s="36"/>
    </row>
    <row r="513" spans="4:9" s="22" customFormat="1" ht="13.5">
      <c r="D513" s="35"/>
      <c r="G513" s="36"/>
      <c r="H513" s="36"/>
      <c r="I513" s="36"/>
    </row>
    <row r="514" spans="4:9" s="22" customFormat="1" ht="13.5">
      <c r="D514" s="35"/>
      <c r="G514" s="36"/>
      <c r="H514" s="36"/>
      <c r="I514" s="36"/>
    </row>
    <row r="515" spans="4:9" s="22" customFormat="1" ht="13.5">
      <c r="D515" s="35"/>
      <c r="G515" s="36"/>
      <c r="H515" s="36"/>
      <c r="I515" s="36"/>
    </row>
    <row r="516" spans="4:9" s="22" customFormat="1" ht="13.5">
      <c r="D516" s="35"/>
      <c r="G516" s="36"/>
      <c r="H516" s="36"/>
      <c r="I516" s="36"/>
    </row>
    <row r="517" spans="4:9" s="22" customFormat="1" ht="13.5">
      <c r="D517" s="35"/>
      <c r="G517" s="36"/>
      <c r="H517" s="36"/>
      <c r="I517" s="36"/>
    </row>
    <row r="518" spans="4:9" s="22" customFormat="1" ht="13.5">
      <c r="D518" s="35"/>
      <c r="G518" s="36"/>
      <c r="H518" s="36"/>
      <c r="I518" s="36"/>
    </row>
    <row r="519" spans="4:9" s="22" customFormat="1" ht="13.5">
      <c r="D519" s="35"/>
      <c r="G519" s="36"/>
      <c r="H519" s="36"/>
      <c r="I519" s="36"/>
    </row>
    <row r="520" spans="4:9" s="22" customFormat="1" ht="13.5">
      <c r="D520" s="35"/>
      <c r="G520" s="36"/>
      <c r="H520" s="36"/>
      <c r="I520" s="36"/>
    </row>
    <row r="521" spans="4:9" s="22" customFormat="1" ht="13.5">
      <c r="D521" s="35"/>
      <c r="G521" s="36"/>
      <c r="H521" s="36"/>
      <c r="I521" s="36"/>
    </row>
    <row r="522" spans="4:9" s="22" customFormat="1" ht="13.5">
      <c r="D522" s="35"/>
      <c r="G522" s="36"/>
      <c r="H522" s="36"/>
      <c r="I522" s="36"/>
    </row>
    <row r="523" spans="4:9" s="22" customFormat="1" ht="13.5">
      <c r="D523" s="35"/>
      <c r="G523" s="36"/>
      <c r="H523" s="36"/>
      <c r="I523" s="36"/>
    </row>
    <row r="524" spans="4:9" s="22" customFormat="1" ht="13.5">
      <c r="D524" s="35"/>
      <c r="G524" s="36"/>
      <c r="H524" s="36"/>
      <c r="I524" s="36"/>
    </row>
    <row r="525" spans="4:9" s="22" customFormat="1" ht="13.5">
      <c r="D525" s="35"/>
      <c r="G525" s="36"/>
      <c r="H525" s="36"/>
      <c r="I525" s="36"/>
    </row>
    <row r="526" spans="4:9" s="22" customFormat="1" ht="13.5">
      <c r="D526" s="35"/>
      <c r="G526" s="36"/>
      <c r="H526" s="36"/>
      <c r="I526" s="36"/>
    </row>
    <row r="527" spans="4:9" s="22" customFormat="1" ht="13.5">
      <c r="D527" s="35"/>
      <c r="G527" s="36"/>
      <c r="H527" s="36"/>
      <c r="I527" s="36"/>
    </row>
    <row r="528" spans="4:9" s="22" customFormat="1" ht="13.5">
      <c r="D528" s="35"/>
      <c r="G528" s="36"/>
      <c r="H528" s="36"/>
      <c r="I528" s="36"/>
    </row>
    <row r="529" spans="4:9" s="22" customFormat="1" ht="13.5">
      <c r="D529" s="35"/>
      <c r="G529" s="36"/>
      <c r="H529" s="36"/>
      <c r="I529" s="36"/>
    </row>
    <row r="530" spans="4:9" s="22" customFormat="1" ht="13.5">
      <c r="D530" s="35"/>
      <c r="G530" s="36"/>
      <c r="H530" s="36"/>
      <c r="I530" s="36"/>
    </row>
    <row r="531" spans="4:9" s="22" customFormat="1" ht="13.5">
      <c r="D531" s="35"/>
      <c r="G531" s="36"/>
      <c r="H531" s="36"/>
      <c r="I531" s="36"/>
    </row>
    <row r="532" spans="4:9" s="22" customFormat="1" ht="13.5">
      <c r="D532" s="35"/>
      <c r="G532" s="36"/>
      <c r="H532" s="36"/>
      <c r="I532" s="36"/>
    </row>
    <row r="533" spans="4:9" s="22" customFormat="1" ht="13.5">
      <c r="D533" s="35"/>
      <c r="G533" s="36"/>
      <c r="H533" s="36"/>
      <c r="I533" s="36"/>
    </row>
    <row r="534" spans="4:9" s="22" customFormat="1" ht="13.5">
      <c r="D534" s="35"/>
      <c r="G534" s="36"/>
      <c r="H534" s="36"/>
      <c r="I534" s="36"/>
    </row>
    <row r="535" spans="4:9" s="22" customFormat="1" ht="13.5">
      <c r="D535" s="35"/>
      <c r="G535" s="36"/>
      <c r="H535" s="36"/>
      <c r="I535" s="36"/>
    </row>
    <row r="536" spans="4:9" s="22" customFormat="1" ht="13.5">
      <c r="D536" s="35"/>
      <c r="G536" s="36"/>
      <c r="H536" s="36"/>
      <c r="I536" s="36"/>
    </row>
    <row r="537" spans="4:9" s="22" customFormat="1" ht="13.5">
      <c r="D537" s="35"/>
      <c r="G537" s="36"/>
      <c r="H537" s="36"/>
      <c r="I537" s="36"/>
    </row>
    <row r="538" spans="4:9" s="22" customFormat="1" ht="13.5">
      <c r="D538" s="35"/>
      <c r="G538" s="36"/>
      <c r="H538" s="36"/>
      <c r="I538" s="36"/>
    </row>
    <row r="539" spans="4:9" s="22" customFormat="1" ht="13.5">
      <c r="D539" s="35"/>
      <c r="G539" s="36"/>
      <c r="H539" s="36"/>
      <c r="I539" s="36"/>
    </row>
    <row r="540" spans="4:9" s="22" customFormat="1" ht="13.5">
      <c r="D540" s="35"/>
      <c r="G540" s="36"/>
      <c r="H540" s="36"/>
      <c r="I540" s="36"/>
    </row>
    <row r="541" spans="4:9" s="22" customFormat="1" ht="13.5">
      <c r="D541" s="35"/>
      <c r="G541" s="36"/>
      <c r="H541" s="36"/>
      <c r="I541" s="36"/>
    </row>
    <row r="542" spans="4:9" s="22" customFormat="1" ht="13.5">
      <c r="D542" s="35"/>
      <c r="G542" s="36"/>
      <c r="H542" s="36"/>
      <c r="I542" s="36"/>
    </row>
    <row r="543" spans="4:9" s="22" customFormat="1" ht="13.5">
      <c r="D543" s="35"/>
      <c r="G543" s="36"/>
      <c r="H543" s="36"/>
      <c r="I543" s="36"/>
    </row>
    <row r="544" spans="4:9" s="22" customFormat="1" ht="13.5">
      <c r="D544" s="35"/>
      <c r="G544" s="36"/>
      <c r="H544" s="36"/>
      <c r="I544" s="36"/>
    </row>
    <row r="545" spans="4:9" s="22" customFormat="1" ht="13.5">
      <c r="D545" s="35"/>
      <c r="G545" s="36"/>
      <c r="H545" s="36"/>
      <c r="I545" s="36"/>
    </row>
    <row r="546" spans="4:9" s="22" customFormat="1" ht="13.5">
      <c r="D546" s="35"/>
      <c r="G546" s="36"/>
      <c r="H546" s="36"/>
      <c r="I546" s="36"/>
    </row>
    <row r="547" spans="4:9" s="22" customFormat="1" ht="13.5">
      <c r="D547" s="35"/>
      <c r="G547" s="36"/>
      <c r="H547" s="36"/>
      <c r="I547" s="36"/>
    </row>
    <row r="548" spans="4:9" s="22" customFormat="1" ht="13.5">
      <c r="D548" s="35"/>
      <c r="G548" s="36"/>
      <c r="H548" s="36"/>
      <c r="I548" s="36"/>
    </row>
    <row r="549" spans="4:9" s="22" customFormat="1" ht="13.5">
      <c r="D549" s="35"/>
      <c r="G549" s="36"/>
      <c r="H549" s="36"/>
      <c r="I549" s="36"/>
    </row>
    <row r="550" spans="4:9" s="22" customFormat="1" ht="13.5">
      <c r="D550" s="35"/>
      <c r="G550" s="36"/>
      <c r="H550" s="36"/>
      <c r="I550" s="36"/>
    </row>
    <row r="551" spans="4:9" s="22" customFormat="1" ht="13.5">
      <c r="D551" s="35"/>
      <c r="G551" s="36"/>
      <c r="H551" s="36"/>
      <c r="I551" s="36"/>
    </row>
    <row r="552" spans="4:9" s="22" customFormat="1" ht="13.5">
      <c r="D552" s="35"/>
      <c r="G552" s="36"/>
      <c r="H552" s="36"/>
      <c r="I552" s="36"/>
    </row>
    <row r="553" spans="4:9" s="22" customFormat="1" ht="13.5">
      <c r="D553" s="35"/>
      <c r="G553" s="36"/>
      <c r="H553" s="36"/>
      <c r="I553" s="36"/>
    </row>
    <row r="554" spans="4:9" s="22" customFormat="1" ht="13.5">
      <c r="D554" s="35"/>
      <c r="G554" s="36"/>
      <c r="H554" s="36"/>
      <c r="I554" s="36"/>
    </row>
    <row r="555" spans="4:9" s="22" customFormat="1" ht="13.5">
      <c r="D555" s="35"/>
      <c r="G555" s="36"/>
      <c r="H555" s="36"/>
      <c r="I555" s="36"/>
    </row>
    <row r="556" spans="4:9" s="22" customFormat="1" ht="13.5">
      <c r="D556" s="35"/>
      <c r="G556" s="36"/>
      <c r="H556" s="36"/>
      <c r="I556" s="36"/>
    </row>
    <row r="557" spans="4:9" s="22" customFormat="1" ht="13.5">
      <c r="D557" s="35"/>
      <c r="G557" s="36"/>
      <c r="H557" s="36"/>
      <c r="I557" s="36"/>
    </row>
    <row r="558" spans="4:9" s="22" customFormat="1" ht="13.5">
      <c r="D558" s="35"/>
      <c r="G558" s="36"/>
      <c r="H558" s="36"/>
      <c r="I558" s="36"/>
    </row>
    <row r="559" spans="4:9" s="22" customFormat="1" ht="13.5">
      <c r="D559" s="35"/>
      <c r="G559" s="36"/>
      <c r="H559" s="36"/>
      <c r="I559" s="36"/>
    </row>
    <row r="560" spans="4:9" s="22" customFormat="1" ht="13.5">
      <c r="D560" s="35"/>
      <c r="G560" s="36"/>
      <c r="H560" s="36"/>
      <c r="I560" s="36"/>
    </row>
    <row r="561" spans="4:9" s="22" customFormat="1" ht="13.5">
      <c r="D561" s="35"/>
      <c r="G561" s="36"/>
      <c r="H561" s="36"/>
      <c r="I561" s="36"/>
    </row>
    <row r="562" spans="4:9" s="22" customFormat="1" ht="13.5">
      <c r="D562" s="35"/>
      <c r="G562" s="36"/>
      <c r="H562" s="36"/>
      <c r="I562" s="36"/>
    </row>
    <row r="563" spans="4:9" s="22" customFormat="1" ht="13.5">
      <c r="D563" s="35"/>
      <c r="G563" s="36"/>
      <c r="H563" s="36"/>
      <c r="I563" s="36"/>
    </row>
    <row r="564" spans="4:9" s="22" customFormat="1" ht="13.5">
      <c r="D564" s="35"/>
      <c r="G564" s="36"/>
      <c r="H564" s="36"/>
      <c r="I564" s="36"/>
    </row>
    <row r="565" spans="4:9" s="22" customFormat="1" ht="13.5">
      <c r="D565" s="35"/>
      <c r="G565" s="36"/>
      <c r="H565" s="36"/>
      <c r="I565" s="36"/>
    </row>
    <row r="566" spans="4:9" s="22" customFormat="1" ht="13.5">
      <c r="D566" s="35"/>
      <c r="G566" s="36"/>
      <c r="H566" s="36"/>
      <c r="I566" s="36"/>
    </row>
    <row r="567" spans="4:9" s="22" customFormat="1" ht="13.5">
      <c r="D567" s="35"/>
      <c r="G567" s="36"/>
      <c r="H567" s="36"/>
      <c r="I567" s="36"/>
    </row>
    <row r="568" spans="4:9" s="22" customFormat="1" ht="13.5">
      <c r="D568" s="35"/>
      <c r="G568" s="36"/>
      <c r="H568" s="36"/>
      <c r="I568" s="36"/>
    </row>
    <row r="569" spans="4:9" s="22" customFormat="1" ht="13.5">
      <c r="D569" s="35"/>
      <c r="G569" s="36"/>
      <c r="H569" s="36"/>
      <c r="I569" s="36"/>
    </row>
    <row r="570" spans="4:9" s="22" customFormat="1" ht="13.5">
      <c r="D570" s="35"/>
      <c r="G570" s="36"/>
      <c r="H570" s="36"/>
      <c r="I570" s="36"/>
    </row>
    <row r="571" spans="4:9" s="22" customFormat="1" ht="13.5">
      <c r="D571" s="35"/>
      <c r="G571" s="36"/>
      <c r="H571" s="36"/>
      <c r="I571" s="36"/>
    </row>
    <row r="572" spans="4:9" s="22" customFormat="1" ht="13.5">
      <c r="D572" s="35"/>
      <c r="G572" s="36"/>
      <c r="H572" s="36"/>
      <c r="I572" s="36"/>
    </row>
    <row r="573" spans="4:9" s="22" customFormat="1" ht="13.5">
      <c r="D573" s="35"/>
      <c r="G573" s="36"/>
      <c r="H573" s="36"/>
      <c r="I573" s="36"/>
    </row>
    <row r="574" spans="4:9" s="22" customFormat="1" ht="13.5">
      <c r="D574" s="35"/>
      <c r="G574" s="36"/>
      <c r="H574" s="36"/>
      <c r="I574" s="36"/>
    </row>
    <row r="575" spans="4:9" s="22" customFormat="1" ht="13.5">
      <c r="D575" s="35"/>
      <c r="G575" s="36"/>
      <c r="H575" s="36"/>
      <c r="I575" s="36"/>
    </row>
    <row r="576" spans="4:9" s="22" customFormat="1" ht="13.5">
      <c r="D576" s="35"/>
      <c r="G576" s="36"/>
      <c r="H576" s="36"/>
      <c r="I576" s="36"/>
    </row>
    <row r="577" spans="4:9" s="22" customFormat="1" ht="13.5">
      <c r="D577" s="35"/>
      <c r="G577" s="36"/>
      <c r="H577" s="36"/>
      <c r="I577" s="36"/>
    </row>
    <row r="578" spans="4:9" s="22" customFormat="1" ht="13.5">
      <c r="D578" s="35"/>
      <c r="G578" s="36"/>
      <c r="H578" s="36"/>
      <c r="I578" s="36"/>
    </row>
    <row r="579" spans="4:9" s="22" customFormat="1" ht="13.5">
      <c r="D579" s="35"/>
      <c r="G579" s="36"/>
      <c r="H579" s="36"/>
      <c r="I579" s="36"/>
    </row>
    <row r="580" spans="4:9" s="22" customFormat="1" ht="13.5">
      <c r="D580" s="35"/>
      <c r="G580" s="36"/>
      <c r="H580" s="36"/>
      <c r="I580" s="36"/>
    </row>
    <row r="581" spans="4:9" s="22" customFormat="1" ht="13.5">
      <c r="D581" s="35"/>
      <c r="G581" s="36"/>
      <c r="H581" s="36"/>
      <c r="I581" s="36"/>
    </row>
    <row r="582" spans="4:9" s="22" customFormat="1" ht="13.5">
      <c r="D582" s="35"/>
      <c r="G582" s="36"/>
      <c r="H582" s="36"/>
      <c r="I582" s="36"/>
    </row>
    <row r="583" spans="4:9" s="22" customFormat="1" ht="13.5">
      <c r="D583" s="35"/>
      <c r="G583" s="36"/>
      <c r="H583" s="36"/>
      <c r="I583" s="36"/>
    </row>
    <row r="584" spans="4:9" s="22" customFormat="1" ht="13.5">
      <c r="D584" s="35"/>
      <c r="G584" s="36"/>
      <c r="H584" s="36"/>
      <c r="I584" s="36"/>
    </row>
    <row r="585" spans="4:9" s="22" customFormat="1" ht="13.5">
      <c r="D585" s="35"/>
      <c r="G585" s="36"/>
      <c r="H585" s="36"/>
      <c r="I585" s="36"/>
    </row>
    <row r="586" spans="4:9" s="22" customFormat="1" ht="13.5">
      <c r="D586" s="35"/>
      <c r="G586" s="36"/>
      <c r="H586" s="36"/>
      <c r="I586" s="36"/>
    </row>
    <row r="587" spans="4:9" s="22" customFormat="1" ht="13.5">
      <c r="D587" s="35"/>
      <c r="G587" s="36"/>
      <c r="H587" s="36"/>
      <c r="I587" s="36"/>
    </row>
    <row r="588" spans="4:9" s="22" customFormat="1" ht="13.5">
      <c r="D588" s="35"/>
      <c r="G588" s="36"/>
      <c r="H588" s="36"/>
      <c r="I588" s="36"/>
    </row>
    <row r="589" spans="4:9" s="22" customFormat="1" ht="13.5">
      <c r="D589" s="35"/>
      <c r="G589" s="36"/>
      <c r="H589" s="36"/>
      <c r="I589" s="36"/>
    </row>
    <row r="590" spans="4:9" s="22" customFormat="1" ht="13.5">
      <c r="D590" s="35"/>
      <c r="G590" s="36"/>
      <c r="H590" s="36"/>
      <c r="I590" s="36"/>
    </row>
    <row r="591" spans="4:9" s="22" customFormat="1" ht="13.5">
      <c r="D591" s="35"/>
      <c r="G591" s="36"/>
      <c r="H591" s="36"/>
      <c r="I591" s="36"/>
    </row>
    <row r="592" spans="4:9" s="22" customFormat="1" ht="13.5">
      <c r="D592" s="35"/>
      <c r="G592" s="36"/>
      <c r="H592" s="36"/>
      <c r="I592" s="36"/>
    </row>
    <row r="593" spans="4:9" s="22" customFormat="1" ht="13.5">
      <c r="D593" s="35"/>
      <c r="G593" s="36"/>
      <c r="H593" s="36"/>
      <c r="I593" s="36"/>
    </row>
    <row r="594" spans="4:9" s="22" customFormat="1" ht="13.5">
      <c r="D594" s="35"/>
      <c r="G594" s="36"/>
      <c r="H594" s="36"/>
      <c r="I594" s="36"/>
    </row>
    <row r="595" spans="4:9" s="22" customFormat="1" ht="13.5">
      <c r="D595" s="35"/>
      <c r="G595" s="36"/>
      <c r="H595" s="36"/>
      <c r="I595" s="36"/>
    </row>
    <row r="596" spans="4:9" s="22" customFormat="1" ht="13.5">
      <c r="D596" s="35"/>
      <c r="G596" s="36"/>
      <c r="H596" s="36"/>
      <c r="I596" s="36"/>
    </row>
    <row r="597" spans="4:9" s="22" customFormat="1" ht="13.5">
      <c r="D597" s="35"/>
      <c r="G597" s="36"/>
      <c r="H597" s="36"/>
      <c r="I597" s="36"/>
    </row>
    <row r="598" spans="4:9" s="22" customFormat="1" ht="13.5">
      <c r="D598" s="35"/>
      <c r="G598" s="36"/>
      <c r="H598" s="36"/>
      <c r="I598" s="36"/>
    </row>
    <row r="599" spans="4:9" s="22" customFormat="1" ht="13.5">
      <c r="D599" s="35"/>
      <c r="G599" s="36"/>
      <c r="H599" s="36"/>
      <c r="I599" s="36"/>
    </row>
    <row r="600" spans="4:9" s="22" customFormat="1" ht="13.5">
      <c r="D600" s="35"/>
      <c r="G600" s="36"/>
      <c r="H600" s="36"/>
      <c r="I600" s="36"/>
    </row>
    <row r="601" spans="4:9" s="22" customFormat="1" ht="13.5">
      <c r="D601" s="35"/>
      <c r="G601" s="36"/>
      <c r="H601" s="36"/>
      <c r="I601" s="36"/>
    </row>
    <row r="602" spans="4:9" s="22" customFormat="1" ht="13.5">
      <c r="D602" s="35"/>
      <c r="G602" s="36"/>
      <c r="H602" s="36"/>
      <c r="I602" s="36"/>
    </row>
    <row r="603" spans="4:9" s="22" customFormat="1" ht="13.5">
      <c r="D603" s="35"/>
      <c r="G603" s="36"/>
      <c r="H603" s="36"/>
      <c r="I603" s="36"/>
    </row>
    <row r="604" spans="4:9" s="22" customFormat="1" ht="13.5">
      <c r="D604" s="35"/>
      <c r="G604" s="36"/>
      <c r="H604" s="36"/>
      <c r="I604" s="36"/>
    </row>
    <row r="605" spans="4:9" s="22" customFormat="1" ht="13.5">
      <c r="D605" s="35"/>
      <c r="G605" s="36"/>
      <c r="H605" s="36"/>
      <c r="I605" s="36"/>
    </row>
    <row r="606" spans="4:9" s="22" customFormat="1" ht="13.5">
      <c r="D606" s="35"/>
      <c r="G606" s="36"/>
      <c r="H606" s="36"/>
      <c r="I606" s="36"/>
    </row>
    <row r="607" spans="4:9" s="22" customFormat="1" ht="13.5">
      <c r="D607" s="35"/>
      <c r="G607" s="36"/>
      <c r="H607" s="36"/>
      <c r="I607" s="36"/>
    </row>
    <row r="608" spans="4:9" s="22" customFormat="1" ht="13.5">
      <c r="D608" s="35"/>
      <c r="G608" s="36"/>
      <c r="H608" s="36"/>
      <c r="I608" s="36"/>
    </row>
    <row r="609" spans="1:9" s="22" customFormat="1" ht="13.5">
      <c r="D609" s="35"/>
      <c r="G609" s="36"/>
      <c r="H609" s="36"/>
      <c r="I609" s="36"/>
    </row>
    <row r="610" spans="1:9" s="22" customFormat="1" ht="13.5">
      <c r="D610" s="35"/>
      <c r="G610" s="36"/>
      <c r="H610" s="36"/>
      <c r="I610" s="36"/>
    </row>
    <row r="611" spans="1:9" s="22" customFormat="1" ht="13.5">
      <c r="D611" s="35"/>
      <c r="G611" s="36"/>
      <c r="H611" s="36"/>
      <c r="I611" s="36"/>
    </row>
    <row r="612" spans="1:9" s="22" customFormat="1" ht="13.5">
      <c r="D612" s="35"/>
      <c r="G612" s="36"/>
      <c r="H612" s="36"/>
      <c r="I612" s="36"/>
    </row>
    <row r="613" spans="1:9" s="22" customFormat="1" ht="13.5">
      <c r="D613" s="35"/>
      <c r="G613" s="36"/>
      <c r="H613" s="36"/>
      <c r="I613" s="36"/>
    </row>
    <row r="614" spans="1:9" s="22" customFormat="1" ht="13.5">
      <c r="D614" s="35"/>
      <c r="G614" s="36"/>
      <c r="H614" s="36"/>
      <c r="I614" s="36"/>
    </row>
    <row r="615" spans="1:9" s="22" customFormat="1" ht="13.5">
      <c r="D615" s="35"/>
      <c r="G615" s="36"/>
      <c r="H615" s="36"/>
      <c r="I615" s="36"/>
    </row>
    <row r="616" spans="1:9" s="22" customFormat="1" ht="13.5">
      <c r="D616" s="35"/>
      <c r="G616" s="36"/>
      <c r="H616" s="36"/>
      <c r="I616" s="36"/>
    </row>
    <row r="617" spans="1:9" s="22" customFormat="1" ht="13.5">
      <c r="D617" s="35"/>
      <c r="G617" s="36"/>
      <c r="H617" s="36"/>
      <c r="I617" s="36"/>
    </row>
    <row r="618" spans="1:9" s="22" customFormat="1" ht="13.5">
      <c r="D618" s="35"/>
      <c r="G618" s="36"/>
      <c r="H618" s="36"/>
      <c r="I618" s="36"/>
    </row>
    <row r="619" spans="1:9" s="22" customFormat="1" ht="13.5">
      <c r="D619" s="35"/>
      <c r="G619" s="36"/>
      <c r="H619" s="36"/>
      <c r="I619" s="36"/>
    </row>
    <row r="620" spans="1:9" s="22" customFormat="1" ht="13.5">
      <c r="D620" s="35"/>
      <c r="G620" s="36"/>
      <c r="H620" s="36"/>
      <c r="I620" s="36"/>
    </row>
    <row r="621" spans="1:9" s="22" customFormat="1" ht="13.5">
      <c r="D621" s="35"/>
      <c r="G621" s="36"/>
      <c r="H621" s="36"/>
      <c r="I621" s="36"/>
    </row>
    <row r="622" spans="1:9" s="22" customFormat="1" ht="13.5">
      <c r="D622" s="35"/>
      <c r="G622" s="36"/>
      <c r="H622" s="36"/>
      <c r="I622" s="36"/>
    </row>
    <row r="623" spans="1:9" s="22" customFormat="1" ht="13.5">
      <c r="D623" s="35"/>
      <c r="G623" s="36"/>
      <c r="H623" s="36"/>
      <c r="I623" s="36"/>
    </row>
    <row r="624" spans="1:9">
      <c r="A624" s="22"/>
      <c r="B624" s="22"/>
      <c r="C624" s="22"/>
      <c r="D624" s="35"/>
      <c r="E624" s="22"/>
      <c r="F624" s="22"/>
      <c r="G624" s="36"/>
      <c r="H624" s="36"/>
      <c r="I624" s="36"/>
    </row>
    <row r="625" spans="1:9">
      <c r="A625" s="22"/>
      <c r="B625" s="22"/>
      <c r="C625" s="22"/>
      <c r="D625" s="35"/>
      <c r="E625" s="22"/>
      <c r="F625" s="22"/>
      <c r="G625" s="36"/>
      <c r="H625" s="36"/>
      <c r="I625" s="36"/>
    </row>
    <row r="626" spans="1:9">
      <c r="A626" s="22"/>
      <c r="B626" s="22"/>
      <c r="C626" s="22"/>
      <c r="D626" s="35"/>
      <c r="E626" s="22"/>
      <c r="F626" s="22"/>
      <c r="G626" s="36"/>
      <c r="H626" s="36"/>
      <c r="I626" s="36"/>
    </row>
  </sheetData>
  <autoFilter ref="A3:I347" xr:uid="{00000000-0009-0000-0000-000001000000}"/>
  <mergeCells count="12">
    <mergeCell ref="A1:I1"/>
    <mergeCell ref="A2:I2"/>
    <mergeCell ref="I20:I25"/>
    <mergeCell ref="I57:I59"/>
    <mergeCell ref="I99:I103"/>
    <mergeCell ref="I318:I321"/>
    <mergeCell ref="I326:I329"/>
    <mergeCell ref="I106:I107"/>
    <mergeCell ref="I164:I166"/>
    <mergeCell ref="I289:I290"/>
    <mergeCell ref="I299:I300"/>
    <mergeCell ref="I305:I317"/>
  </mergeCells>
  <phoneticPr fontId="17" type="noConversion"/>
  <printOptions horizontalCentered="1"/>
  <pageMargins left="0.39370078740157499" right="0.39370078740157499" top="0.59055118110236204" bottom="0.59055118110236204" header="0.31496062992126" footer="0.31496062992126"/>
  <pageSetup paperSize="9" orientation="landscape"/>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222"/>
  <sheetViews>
    <sheetView topLeftCell="B1" workbookViewId="0">
      <selection activeCell="D11" sqref="D11"/>
    </sheetView>
  </sheetViews>
  <sheetFormatPr defaultColWidth="9" defaultRowHeight="14"/>
  <cols>
    <col min="1" max="1" width="9" style="17"/>
    <col min="3" max="3" width="9" style="17"/>
    <col min="8" max="8" width="28.75" customWidth="1"/>
    <col min="9" max="9" width="35" customWidth="1"/>
  </cols>
  <sheetData>
    <row r="2" spans="1:12">
      <c r="A2" s="54">
        <f>MAX($A$1:A1)+1</f>
        <v>1</v>
      </c>
      <c r="B2" s="45" t="s">
        <v>82</v>
      </c>
      <c r="C2" s="51" t="str">
        <f t="shared" ref="C2:C62" si="0">"（"&amp;TEXT(A2,"[DBNum1]d")&amp;"）"&amp;B2</f>
        <v>（一）耕地机械</v>
      </c>
      <c r="F2" s="48">
        <f>MAX($F$1:F1)+1</f>
        <v>1</v>
      </c>
      <c r="G2" s="45" t="s">
        <v>23</v>
      </c>
      <c r="H2" s="45" t="str">
        <f t="shared" ref="H2:H64" si="1">F2&amp;"."&amp;G2</f>
        <v>1.铧式犁</v>
      </c>
      <c r="I2" t="s">
        <v>805</v>
      </c>
      <c r="J2" t="str">
        <f>LEFT(I2,FIND(".",I2))</f>
        <v>1.</v>
      </c>
      <c r="K2">
        <f>IF(J2=J1,K1+1,1)</f>
        <v>1</v>
      </c>
      <c r="L2" t="str">
        <f>J2&amp;K2</f>
        <v>1.1</v>
      </c>
    </row>
    <row r="3" spans="1:12">
      <c r="A3" s="56"/>
      <c r="B3" s="46"/>
      <c r="C3" s="52"/>
      <c r="F3" s="49"/>
      <c r="G3" s="46"/>
      <c r="H3" s="46"/>
      <c r="I3" t="str">
        <f>I2</f>
        <v>1.铧式犁</v>
      </c>
      <c r="J3" t="str">
        <f t="shared" ref="J3:J66" si="2">LEFT(I3,FIND(".",I3))</f>
        <v>1.</v>
      </c>
      <c r="K3">
        <f t="shared" ref="K3:K9" si="3">IF(J3=J2,K2+1,1)</f>
        <v>2</v>
      </c>
      <c r="L3" t="str">
        <f t="shared" ref="L3:L66" si="4">J3&amp;K3</f>
        <v>1.2</v>
      </c>
    </row>
    <row r="4" spans="1:12">
      <c r="A4" s="56"/>
      <c r="B4" s="46"/>
      <c r="C4" s="52"/>
      <c r="F4" s="49"/>
      <c r="G4" s="46"/>
      <c r="H4" s="46"/>
      <c r="I4" t="str">
        <f>I3</f>
        <v>1.铧式犁</v>
      </c>
      <c r="J4" t="str">
        <f t="shared" si="2"/>
        <v>1.</v>
      </c>
      <c r="K4">
        <f t="shared" si="3"/>
        <v>3</v>
      </c>
      <c r="L4" t="str">
        <f t="shared" si="4"/>
        <v>1.3</v>
      </c>
    </row>
    <row r="5" spans="1:12">
      <c r="A5" s="56"/>
      <c r="B5" s="46"/>
      <c r="C5" s="52"/>
      <c r="F5" s="49"/>
      <c r="G5" s="46"/>
      <c r="H5" s="46"/>
      <c r="I5" t="str">
        <f>I4</f>
        <v>1.铧式犁</v>
      </c>
      <c r="J5" t="str">
        <f t="shared" si="2"/>
        <v>1.</v>
      </c>
      <c r="K5">
        <f t="shared" si="3"/>
        <v>4</v>
      </c>
      <c r="L5" t="str">
        <f t="shared" si="4"/>
        <v>1.4</v>
      </c>
    </row>
    <row r="6" spans="1:12">
      <c r="A6" s="56"/>
      <c r="B6" s="46"/>
      <c r="C6" s="52"/>
      <c r="F6" s="49"/>
      <c r="G6" s="46"/>
      <c r="H6" s="46"/>
      <c r="I6" t="str">
        <f>I5</f>
        <v>1.铧式犁</v>
      </c>
      <c r="J6" t="str">
        <f t="shared" si="2"/>
        <v>1.</v>
      </c>
      <c r="K6">
        <f t="shared" si="3"/>
        <v>5</v>
      </c>
      <c r="L6" t="str">
        <f t="shared" si="4"/>
        <v>1.5</v>
      </c>
    </row>
    <row r="7" spans="1:12">
      <c r="A7" s="56"/>
      <c r="B7" s="46"/>
      <c r="C7" s="52"/>
      <c r="F7" s="50"/>
      <c r="G7" s="47"/>
      <c r="H7" s="47"/>
      <c r="I7" t="str">
        <f>I6</f>
        <v>1.铧式犁</v>
      </c>
      <c r="J7" t="str">
        <f t="shared" si="2"/>
        <v>1.</v>
      </c>
      <c r="K7">
        <f t="shared" si="3"/>
        <v>6</v>
      </c>
      <c r="L7" t="str">
        <f t="shared" si="4"/>
        <v>1.6</v>
      </c>
    </row>
    <row r="8" spans="1:12">
      <c r="A8" s="56"/>
      <c r="B8" s="46"/>
      <c r="C8" s="52"/>
      <c r="F8" s="48">
        <f>MAX($F$1:F7)+1</f>
        <v>2</v>
      </c>
      <c r="G8" s="45" t="s">
        <v>41</v>
      </c>
      <c r="H8" s="45" t="str">
        <f t="shared" si="1"/>
        <v>2.深松机</v>
      </c>
      <c r="I8" t="s">
        <v>806</v>
      </c>
      <c r="J8" t="str">
        <f t="shared" si="2"/>
        <v>2.</v>
      </c>
      <c r="K8">
        <f t="shared" si="3"/>
        <v>1</v>
      </c>
      <c r="L8" t="str">
        <f t="shared" si="4"/>
        <v>2.1</v>
      </c>
    </row>
    <row r="9" spans="1:12">
      <c r="A9" s="56"/>
      <c r="B9" s="46"/>
      <c r="C9" s="52"/>
      <c r="F9" s="49"/>
      <c r="G9" s="46"/>
      <c r="H9" s="46"/>
      <c r="I9" t="str">
        <f>I8</f>
        <v>2.深松机</v>
      </c>
      <c r="J9" t="str">
        <f t="shared" si="2"/>
        <v>2.</v>
      </c>
      <c r="K9">
        <f t="shared" si="3"/>
        <v>2</v>
      </c>
      <c r="L9" t="str">
        <f t="shared" si="4"/>
        <v>2.2</v>
      </c>
    </row>
    <row r="10" spans="1:12">
      <c r="A10" s="56"/>
      <c r="B10" s="46"/>
      <c r="C10" s="52"/>
      <c r="F10" s="49"/>
      <c r="G10" s="46"/>
      <c r="H10" s="46"/>
      <c r="I10" t="str">
        <f>I9</f>
        <v>2.深松机</v>
      </c>
      <c r="J10" t="str">
        <f t="shared" si="2"/>
        <v>2.</v>
      </c>
      <c r="K10">
        <f t="shared" ref="K10:K73" si="5">IF(J10=J9,K9+1,1)</f>
        <v>3</v>
      </c>
      <c r="L10" t="str">
        <f t="shared" si="4"/>
        <v>2.3</v>
      </c>
    </row>
    <row r="11" spans="1:12">
      <c r="A11" s="56"/>
      <c r="B11" s="46"/>
      <c r="C11" s="52"/>
      <c r="F11" s="49"/>
      <c r="G11" s="46"/>
      <c r="H11" s="46"/>
      <c r="I11" t="str">
        <f>I10</f>
        <v>2.深松机</v>
      </c>
      <c r="J11" t="str">
        <f t="shared" si="2"/>
        <v>2.</v>
      </c>
      <c r="K11">
        <f t="shared" si="5"/>
        <v>4</v>
      </c>
      <c r="L11" t="str">
        <f t="shared" si="4"/>
        <v>2.4</v>
      </c>
    </row>
    <row r="12" spans="1:12">
      <c r="A12" s="56"/>
      <c r="B12" s="46"/>
      <c r="C12" s="52"/>
      <c r="F12" s="49"/>
      <c r="G12" s="46"/>
      <c r="H12" s="46"/>
      <c r="I12" t="str">
        <f>I11</f>
        <v>2.深松机</v>
      </c>
      <c r="J12" t="str">
        <f t="shared" si="2"/>
        <v>2.</v>
      </c>
      <c r="K12">
        <f t="shared" si="5"/>
        <v>5</v>
      </c>
      <c r="L12" t="str">
        <f t="shared" si="4"/>
        <v>2.5</v>
      </c>
    </row>
    <row r="13" spans="1:12">
      <c r="A13" s="56"/>
      <c r="B13" s="46"/>
      <c r="C13" s="52"/>
      <c r="F13" s="50"/>
      <c r="G13" s="47"/>
      <c r="H13" s="47"/>
      <c r="I13" t="str">
        <f>I12</f>
        <v>2.深松机</v>
      </c>
      <c r="J13" t="str">
        <f t="shared" si="2"/>
        <v>2.</v>
      </c>
      <c r="K13">
        <f t="shared" si="5"/>
        <v>6</v>
      </c>
      <c r="L13" t="str">
        <f t="shared" si="4"/>
        <v>2.6</v>
      </c>
    </row>
    <row r="14" spans="1:12">
      <c r="A14" s="56"/>
      <c r="B14" s="46"/>
      <c r="C14" s="52"/>
      <c r="F14" s="48">
        <f>MAX($F$1:F13)+1</f>
        <v>3</v>
      </c>
      <c r="G14" s="45" t="s">
        <v>19</v>
      </c>
      <c r="H14" s="45" t="str">
        <f t="shared" si="1"/>
        <v>3.耕整机</v>
      </c>
      <c r="I14" t="s">
        <v>807</v>
      </c>
      <c r="J14" t="str">
        <f t="shared" si="2"/>
        <v>3.</v>
      </c>
      <c r="K14">
        <f t="shared" si="5"/>
        <v>1</v>
      </c>
      <c r="L14" t="str">
        <f t="shared" si="4"/>
        <v>3.1</v>
      </c>
    </row>
    <row r="15" spans="1:12">
      <c r="A15" s="56"/>
      <c r="B15" s="46"/>
      <c r="C15" s="52"/>
      <c r="F15" s="50"/>
      <c r="G15" s="47"/>
      <c r="H15" s="47"/>
      <c r="I15" t="str">
        <f>I14</f>
        <v>3.耕整机</v>
      </c>
      <c r="J15" t="str">
        <f t="shared" si="2"/>
        <v>3.</v>
      </c>
      <c r="K15">
        <f t="shared" si="5"/>
        <v>2</v>
      </c>
      <c r="L15" t="str">
        <f t="shared" si="4"/>
        <v>3.2</v>
      </c>
    </row>
    <row r="16" spans="1:12">
      <c r="A16" s="56"/>
      <c r="B16" s="46"/>
      <c r="C16" s="52"/>
      <c r="F16" s="48">
        <f>MAX($F$1:F15)+1</f>
        <v>4</v>
      </c>
      <c r="G16" s="45" t="s">
        <v>52</v>
      </c>
      <c r="H16" s="45" t="str">
        <f t="shared" si="1"/>
        <v>4.微耕机</v>
      </c>
      <c r="I16" t="s">
        <v>808</v>
      </c>
      <c r="J16" t="str">
        <f t="shared" si="2"/>
        <v>4.</v>
      </c>
      <c r="K16">
        <f t="shared" si="5"/>
        <v>1</v>
      </c>
      <c r="L16" t="str">
        <f t="shared" si="4"/>
        <v>4.1</v>
      </c>
    </row>
    <row r="17" spans="1:12">
      <c r="A17" s="56"/>
      <c r="B17" s="46"/>
      <c r="C17" s="52"/>
      <c r="F17" s="49"/>
      <c r="G17" s="46"/>
      <c r="H17" s="46"/>
      <c r="I17" t="str">
        <f>I16</f>
        <v>4.微耕机</v>
      </c>
      <c r="J17" t="str">
        <f t="shared" si="2"/>
        <v>4.</v>
      </c>
      <c r="K17">
        <f t="shared" si="5"/>
        <v>2</v>
      </c>
      <c r="L17" t="str">
        <f t="shared" si="4"/>
        <v>4.2</v>
      </c>
    </row>
    <row r="18" spans="1:12">
      <c r="A18" s="55"/>
      <c r="B18" s="47"/>
      <c r="C18" s="53"/>
      <c r="F18" s="50"/>
      <c r="G18" s="47"/>
      <c r="H18" s="47"/>
      <c r="I18" t="str">
        <f>I17</f>
        <v>4.微耕机</v>
      </c>
      <c r="J18" t="str">
        <f t="shared" si="2"/>
        <v>4.</v>
      </c>
      <c r="K18">
        <f t="shared" si="5"/>
        <v>3</v>
      </c>
      <c r="L18" t="str">
        <f t="shared" si="4"/>
        <v>4.3</v>
      </c>
    </row>
    <row r="19" spans="1:12">
      <c r="A19" s="54">
        <f>MAX($A$1:A18)+1</f>
        <v>2</v>
      </c>
      <c r="B19" s="45" t="s">
        <v>137</v>
      </c>
      <c r="C19" s="51" t="str">
        <f t="shared" si="0"/>
        <v>（二）整地机械</v>
      </c>
      <c r="F19" s="48">
        <f>MAX($F$1:F18)+1</f>
        <v>5</v>
      </c>
      <c r="G19" s="45" t="s">
        <v>37</v>
      </c>
      <c r="H19" s="45" t="str">
        <f t="shared" si="1"/>
        <v>5.起垄机</v>
      </c>
      <c r="I19" t="s">
        <v>809</v>
      </c>
      <c r="J19" t="str">
        <f t="shared" si="2"/>
        <v>5.</v>
      </c>
      <c r="K19">
        <f t="shared" si="5"/>
        <v>1</v>
      </c>
      <c r="L19" t="str">
        <f t="shared" si="4"/>
        <v>5.1</v>
      </c>
    </row>
    <row r="20" spans="1:12">
      <c r="A20" s="56"/>
      <c r="B20" s="46"/>
      <c r="C20" s="52"/>
      <c r="F20" s="49"/>
      <c r="G20" s="46"/>
      <c r="H20" s="46"/>
      <c r="I20" t="str">
        <f>I19</f>
        <v>5.起垄机</v>
      </c>
      <c r="J20" t="str">
        <f t="shared" si="2"/>
        <v>5.</v>
      </c>
      <c r="K20">
        <f t="shared" si="5"/>
        <v>2</v>
      </c>
      <c r="L20" t="str">
        <f t="shared" si="4"/>
        <v>5.2</v>
      </c>
    </row>
    <row r="21" spans="1:12">
      <c r="A21" s="56"/>
      <c r="B21" s="46"/>
      <c r="C21" s="52"/>
      <c r="F21" s="49"/>
      <c r="G21" s="46"/>
      <c r="H21" s="46"/>
      <c r="I21" t="str">
        <f>I20</f>
        <v>5.起垄机</v>
      </c>
      <c r="J21" t="str">
        <f t="shared" si="2"/>
        <v>5.</v>
      </c>
      <c r="K21">
        <f t="shared" si="5"/>
        <v>3</v>
      </c>
      <c r="L21" t="str">
        <f t="shared" si="4"/>
        <v>5.3</v>
      </c>
    </row>
    <row r="22" spans="1:12">
      <c r="A22" s="56"/>
      <c r="B22" s="46"/>
      <c r="C22" s="52"/>
      <c r="F22" s="50"/>
      <c r="G22" s="47"/>
      <c r="H22" s="47"/>
      <c r="I22" t="str">
        <f>I21</f>
        <v>5.起垄机</v>
      </c>
      <c r="J22" t="str">
        <f t="shared" si="2"/>
        <v>5.</v>
      </c>
      <c r="K22">
        <f t="shared" si="5"/>
        <v>4</v>
      </c>
      <c r="L22" t="str">
        <f t="shared" si="4"/>
        <v>5.4</v>
      </c>
    </row>
    <row r="23" spans="1:12">
      <c r="A23" s="56"/>
      <c r="B23" s="46"/>
      <c r="C23" s="52"/>
      <c r="F23" s="18">
        <f>MAX($F$1:F22)+1</f>
        <v>6</v>
      </c>
      <c r="G23" s="19" t="s">
        <v>34</v>
      </c>
      <c r="H23" s="19" t="str">
        <f t="shared" si="1"/>
        <v>6.灭茬机</v>
      </c>
      <c r="I23" t="s">
        <v>810</v>
      </c>
      <c r="J23" t="str">
        <f t="shared" si="2"/>
        <v>6.</v>
      </c>
      <c r="K23">
        <f t="shared" si="5"/>
        <v>1</v>
      </c>
      <c r="L23" t="str">
        <f t="shared" si="4"/>
        <v>6.1</v>
      </c>
    </row>
    <row r="24" spans="1:12">
      <c r="A24" s="56"/>
      <c r="B24" s="46"/>
      <c r="C24" s="52"/>
      <c r="F24" s="48">
        <f>MAX($F$1:F23)+1</f>
        <v>7</v>
      </c>
      <c r="G24" s="45" t="s">
        <v>32</v>
      </c>
      <c r="H24" s="45" t="str">
        <f t="shared" si="1"/>
        <v>7.埋茬起浆机</v>
      </c>
      <c r="I24" t="s">
        <v>811</v>
      </c>
      <c r="J24" t="str">
        <f t="shared" si="2"/>
        <v>7.</v>
      </c>
      <c r="K24">
        <f t="shared" si="5"/>
        <v>1</v>
      </c>
      <c r="L24" t="str">
        <f t="shared" si="4"/>
        <v>7.1</v>
      </c>
    </row>
    <row r="25" spans="1:12">
      <c r="A25" s="56"/>
      <c r="B25" s="46"/>
      <c r="C25" s="52"/>
      <c r="F25" s="49"/>
      <c r="G25" s="46"/>
      <c r="H25" s="46"/>
      <c r="I25" t="str">
        <f>I24</f>
        <v>7.埋茬起浆机</v>
      </c>
      <c r="J25" t="str">
        <f t="shared" si="2"/>
        <v>7.</v>
      </c>
      <c r="K25">
        <f t="shared" si="5"/>
        <v>2</v>
      </c>
      <c r="L25" t="str">
        <f t="shared" si="4"/>
        <v>7.2</v>
      </c>
    </row>
    <row r="26" spans="1:12">
      <c r="A26" s="56"/>
      <c r="B26" s="46"/>
      <c r="C26" s="52"/>
      <c r="F26" s="49"/>
      <c r="G26" s="46"/>
      <c r="H26" s="46"/>
      <c r="I26" t="str">
        <f>I25</f>
        <v>7.埋茬起浆机</v>
      </c>
      <c r="J26" t="str">
        <f t="shared" si="2"/>
        <v>7.</v>
      </c>
      <c r="K26">
        <f t="shared" si="5"/>
        <v>3</v>
      </c>
      <c r="L26" t="str">
        <f t="shared" si="4"/>
        <v>7.3</v>
      </c>
    </row>
    <row r="27" spans="1:12">
      <c r="A27" s="55"/>
      <c r="B27" s="47"/>
      <c r="C27" s="53"/>
      <c r="F27" s="50"/>
      <c r="G27" s="47"/>
      <c r="H27" s="47"/>
      <c r="I27" t="str">
        <f>I26</f>
        <v>7.埋茬起浆机</v>
      </c>
      <c r="J27" t="str">
        <f t="shared" si="2"/>
        <v>7.</v>
      </c>
      <c r="K27">
        <f t="shared" si="5"/>
        <v>4</v>
      </c>
      <c r="L27" t="str">
        <f t="shared" si="4"/>
        <v>7.4</v>
      </c>
    </row>
    <row r="28" spans="1:12">
      <c r="A28" s="54">
        <f>MAX($A$1:A27)+1</f>
        <v>3</v>
      </c>
      <c r="B28" s="45" t="s">
        <v>155</v>
      </c>
      <c r="C28" s="51" t="str">
        <f t="shared" si="0"/>
        <v>（三）播种机械</v>
      </c>
      <c r="F28" s="48">
        <f>MAX($F$1:F27)+1</f>
        <v>8</v>
      </c>
      <c r="G28" s="45" t="s">
        <v>50</v>
      </c>
      <c r="H28" s="45" t="str">
        <f t="shared" si="1"/>
        <v>8.条播机</v>
      </c>
      <c r="I28" t="s">
        <v>812</v>
      </c>
      <c r="J28" t="str">
        <f t="shared" si="2"/>
        <v>8.</v>
      </c>
      <c r="K28">
        <f t="shared" si="5"/>
        <v>1</v>
      </c>
      <c r="L28" t="str">
        <f t="shared" si="4"/>
        <v>8.1</v>
      </c>
    </row>
    <row r="29" spans="1:12">
      <c r="A29" s="56"/>
      <c r="B29" s="46"/>
      <c r="C29" s="52"/>
      <c r="F29" s="49"/>
      <c r="G29" s="46"/>
      <c r="H29" s="46"/>
      <c r="I29" t="str">
        <f>I28</f>
        <v>8.条播机</v>
      </c>
      <c r="J29" t="str">
        <f t="shared" si="2"/>
        <v>8.</v>
      </c>
      <c r="K29">
        <f t="shared" si="5"/>
        <v>2</v>
      </c>
      <c r="L29" t="str">
        <f t="shared" si="4"/>
        <v>8.2</v>
      </c>
    </row>
    <row r="30" spans="1:12">
      <c r="A30" s="56"/>
      <c r="B30" s="46"/>
      <c r="C30" s="52"/>
      <c r="F30" s="50"/>
      <c r="G30" s="47"/>
      <c r="H30" s="47"/>
      <c r="I30" t="str">
        <f>I29</f>
        <v>8.条播机</v>
      </c>
      <c r="J30" t="str">
        <f t="shared" si="2"/>
        <v>8.</v>
      </c>
      <c r="K30">
        <f t="shared" si="5"/>
        <v>3</v>
      </c>
      <c r="L30" t="str">
        <f t="shared" si="4"/>
        <v>8.3</v>
      </c>
    </row>
    <row r="31" spans="1:12">
      <c r="A31" s="56"/>
      <c r="B31" s="46"/>
      <c r="C31" s="52"/>
      <c r="F31" s="48">
        <f>MAX($F$1:F30)+1</f>
        <v>9</v>
      </c>
      <c r="G31" s="45" t="s">
        <v>55</v>
      </c>
      <c r="H31" s="45" t="str">
        <f t="shared" si="1"/>
        <v>9.穴播机</v>
      </c>
      <c r="I31" t="s">
        <v>813</v>
      </c>
      <c r="J31" t="str">
        <f t="shared" si="2"/>
        <v>9.</v>
      </c>
      <c r="K31">
        <f t="shared" si="5"/>
        <v>1</v>
      </c>
      <c r="L31" t="str">
        <f t="shared" si="4"/>
        <v>9.1</v>
      </c>
    </row>
    <row r="32" spans="1:12">
      <c r="A32" s="56"/>
      <c r="B32" s="46"/>
      <c r="C32" s="52"/>
      <c r="F32" s="49"/>
      <c r="G32" s="46"/>
      <c r="H32" s="46"/>
      <c r="I32" t="str">
        <f>I31</f>
        <v>9.穴播机</v>
      </c>
      <c r="J32" t="str">
        <f t="shared" si="2"/>
        <v>9.</v>
      </c>
      <c r="K32">
        <f t="shared" si="5"/>
        <v>2</v>
      </c>
      <c r="L32" t="str">
        <f t="shared" si="4"/>
        <v>9.2</v>
      </c>
    </row>
    <row r="33" spans="1:12">
      <c r="A33" s="56"/>
      <c r="B33" s="46"/>
      <c r="C33" s="52"/>
      <c r="F33" s="50"/>
      <c r="G33" s="47"/>
      <c r="H33" s="47"/>
      <c r="I33" t="str">
        <f>I32</f>
        <v>9.穴播机</v>
      </c>
      <c r="J33" t="str">
        <f t="shared" si="2"/>
        <v>9.</v>
      </c>
      <c r="K33">
        <f t="shared" si="5"/>
        <v>3</v>
      </c>
      <c r="L33" t="str">
        <f t="shared" si="4"/>
        <v>9.3</v>
      </c>
    </row>
    <row r="34" spans="1:12">
      <c r="A34" s="56"/>
      <c r="B34" s="46"/>
      <c r="C34" s="52"/>
      <c r="F34" s="48">
        <f>MAX($F$1:F33)+1</f>
        <v>10</v>
      </c>
      <c r="G34" s="45" t="s">
        <v>18</v>
      </c>
      <c r="H34" s="45" t="str">
        <f t="shared" si="1"/>
        <v>10.根茎作物播种机</v>
      </c>
      <c r="I34" t="s">
        <v>814</v>
      </c>
      <c r="J34" t="str">
        <f t="shared" si="2"/>
        <v>10.</v>
      </c>
      <c r="K34">
        <f t="shared" si="5"/>
        <v>1</v>
      </c>
      <c r="L34" t="str">
        <f t="shared" si="4"/>
        <v>10.1</v>
      </c>
    </row>
    <row r="35" spans="1:12">
      <c r="A35" s="56"/>
      <c r="B35" s="46"/>
      <c r="C35" s="52"/>
      <c r="F35" s="50"/>
      <c r="G35" s="47"/>
      <c r="H35" s="47"/>
      <c r="I35" t="str">
        <f>I34</f>
        <v>10.根茎作物播种机</v>
      </c>
      <c r="J35" t="str">
        <f t="shared" si="2"/>
        <v>10.</v>
      </c>
      <c r="K35">
        <f t="shared" si="5"/>
        <v>2</v>
      </c>
      <c r="L35" t="str">
        <f t="shared" si="4"/>
        <v>10.2</v>
      </c>
    </row>
    <row r="36" spans="1:12">
      <c r="A36" s="56"/>
      <c r="B36" s="46"/>
      <c r="C36" s="52"/>
      <c r="F36" s="48">
        <f>MAX($F$1:F35)+1</f>
        <v>11</v>
      </c>
      <c r="G36" s="45" t="s">
        <v>33</v>
      </c>
      <c r="H36" s="45" t="str">
        <f t="shared" si="1"/>
        <v>11.免耕播种机</v>
      </c>
      <c r="I36" t="s">
        <v>815</v>
      </c>
      <c r="J36" t="str">
        <f t="shared" si="2"/>
        <v>11.</v>
      </c>
      <c r="K36">
        <f t="shared" si="5"/>
        <v>1</v>
      </c>
      <c r="L36" t="str">
        <f t="shared" si="4"/>
        <v>11.1</v>
      </c>
    </row>
    <row r="37" spans="1:12">
      <c r="A37" s="56"/>
      <c r="B37" s="46"/>
      <c r="C37" s="52"/>
      <c r="F37" s="49"/>
      <c r="G37" s="46"/>
      <c r="H37" s="46"/>
      <c r="I37" t="str">
        <f t="shared" ref="I37:I46" si="6">I36</f>
        <v>11.免耕播种机</v>
      </c>
      <c r="J37" t="str">
        <f t="shared" si="2"/>
        <v>11.</v>
      </c>
      <c r="K37">
        <f t="shared" si="5"/>
        <v>2</v>
      </c>
      <c r="L37" t="str">
        <f t="shared" si="4"/>
        <v>11.2</v>
      </c>
    </row>
    <row r="38" spans="1:12">
      <c r="A38" s="56"/>
      <c r="B38" s="46"/>
      <c r="C38" s="52"/>
      <c r="F38" s="49"/>
      <c r="G38" s="46"/>
      <c r="H38" s="46"/>
      <c r="I38" t="str">
        <f t="shared" si="6"/>
        <v>11.免耕播种机</v>
      </c>
      <c r="J38" t="str">
        <f t="shared" si="2"/>
        <v>11.</v>
      </c>
      <c r="K38">
        <f t="shared" si="5"/>
        <v>3</v>
      </c>
      <c r="L38" t="str">
        <f t="shared" si="4"/>
        <v>11.3</v>
      </c>
    </row>
    <row r="39" spans="1:12">
      <c r="A39" s="56"/>
      <c r="B39" s="46"/>
      <c r="C39" s="52"/>
      <c r="F39" s="49"/>
      <c r="G39" s="46"/>
      <c r="H39" s="46"/>
      <c r="I39" t="str">
        <f t="shared" si="6"/>
        <v>11.免耕播种机</v>
      </c>
      <c r="J39" t="str">
        <f t="shared" si="2"/>
        <v>11.</v>
      </c>
      <c r="K39">
        <f t="shared" si="5"/>
        <v>4</v>
      </c>
      <c r="L39" t="str">
        <f t="shared" si="4"/>
        <v>11.4</v>
      </c>
    </row>
    <row r="40" spans="1:12">
      <c r="A40" s="56"/>
      <c r="B40" s="46"/>
      <c r="C40" s="52"/>
      <c r="F40" s="49"/>
      <c r="G40" s="46"/>
      <c r="H40" s="46"/>
      <c r="I40" t="str">
        <f t="shared" si="6"/>
        <v>11.免耕播种机</v>
      </c>
      <c r="J40" t="str">
        <f t="shared" si="2"/>
        <v>11.</v>
      </c>
      <c r="K40">
        <f t="shared" si="5"/>
        <v>5</v>
      </c>
      <c r="L40" t="str">
        <f t="shared" si="4"/>
        <v>11.5</v>
      </c>
    </row>
    <row r="41" spans="1:12">
      <c r="A41" s="56"/>
      <c r="B41" s="46"/>
      <c r="C41" s="52"/>
      <c r="F41" s="49"/>
      <c r="G41" s="46"/>
      <c r="H41" s="46"/>
      <c r="I41" t="str">
        <f t="shared" si="6"/>
        <v>11.免耕播种机</v>
      </c>
      <c r="J41" t="str">
        <f t="shared" si="2"/>
        <v>11.</v>
      </c>
      <c r="K41">
        <f t="shared" si="5"/>
        <v>6</v>
      </c>
      <c r="L41" t="str">
        <f t="shared" si="4"/>
        <v>11.6</v>
      </c>
    </row>
    <row r="42" spans="1:12">
      <c r="A42" s="56"/>
      <c r="B42" s="46"/>
      <c r="C42" s="52"/>
      <c r="F42" s="49"/>
      <c r="G42" s="46"/>
      <c r="H42" s="46"/>
      <c r="I42" t="str">
        <f t="shared" si="6"/>
        <v>11.免耕播种机</v>
      </c>
      <c r="J42" t="str">
        <f t="shared" si="2"/>
        <v>11.</v>
      </c>
      <c r="K42">
        <f t="shared" si="5"/>
        <v>7</v>
      </c>
      <c r="L42" t="str">
        <f t="shared" si="4"/>
        <v>11.7</v>
      </c>
    </row>
    <row r="43" spans="1:12">
      <c r="A43" s="56"/>
      <c r="B43" s="46"/>
      <c r="C43" s="52"/>
      <c r="F43" s="49"/>
      <c r="G43" s="46"/>
      <c r="H43" s="46"/>
      <c r="I43" t="str">
        <f t="shared" si="6"/>
        <v>11.免耕播种机</v>
      </c>
      <c r="J43" t="str">
        <f t="shared" si="2"/>
        <v>11.</v>
      </c>
      <c r="K43">
        <f t="shared" si="5"/>
        <v>8</v>
      </c>
      <c r="L43" t="str">
        <f t="shared" si="4"/>
        <v>11.8</v>
      </c>
    </row>
    <row r="44" spans="1:12">
      <c r="A44" s="56"/>
      <c r="B44" s="46"/>
      <c r="C44" s="52"/>
      <c r="F44" s="49"/>
      <c r="G44" s="46"/>
      <c r="H44" s="46"/>
      <c r="I44" t="str">
        <f t="shared" si="6"/>
        <v>11.免耕播种机</v>
      </c>
      <c r="J44" t="str">
        <f t="shared" si="2"/>
        <v>11.</v>
      </c>
      <c r="K44">
        <f t="shared" si="5"/>
        <v>9</v>
      </c>
      <c r="L44" t="str">
        <f t="shared" si="4"/>
        <v>11.9</v>
      </c>
    </row>
    <row r="45" spans="1:12">
      <c r="A45" s="56"/>
      <c r="B45" s="46"/>
      <c r="C45" s="52"/>
      <c r="F45" s="49"/>
      <c r="G45" s="46"/>
      <c r="H45" s="46"/>
      <c r="I45" t="str">
        <f t="shared" si="6"/>
        <v>11.免耕播种机</v>
      </c>
      <c r="J45" t="str">
        <f t="shared" si="2"/>
        <v>11.</v>
      </c>
      <c r="K45">
        <f t="shared" si="5"/>
        <v>10</v>
      </c>
      <c r="L45" t="str">
        <f t="shared" si="4"/>
        <v>11.10</v>
      </c>
    </row>
    <row r="46" spans="1:12">
      <c r="A46" s="56"/>
      <c r="B46" s="46"/>
      <c r="C46" s="52"/>
      <c r="F46" s="50"/>
      <c r="G46" s="47"/>
      <c r="H46" s="47"/>
      <c r="I46" t="str">
        <f t="shared" si="6"/>
        <v>11.免耕播种机</v>
      </c>
      <c r="J46" t="str">
        <f t="shared" si="2"/>
        <v>11.</v>
      </c>
      <c r="K46">
        <f t="shared" si="5"/>
        <v>11</v>
      </c>
      <c r="L46" t="str">
        <f t="shared" si="4"/>
        <v>11.11</v>
      </c>
    </row>
    <row r="47" spans="1:12">
      <c r="A47" s="56"/>
      <c r="B47" s="46"/>
      <c r="C47" s="52"/>
      <c r="F47" s="48">
        <f>MAX($F$1:F46)+1</f>
        <v>12</v>
      </c>
      <c r="G47" s="45" t="s">
        <v>28</v>
      </c>
      <c r="H47" s="45" t="str">
        <f t="shared" si="1"/>
        <v>12.精量播种机</v>
      </c>
      <c r="I47" t="s">
        <v>816</v>
      </c>
      <c r="J47" t="str">
        <f t="shared" si="2"/>
        <v>12.</v>
      </c>
      <c r="K47">
        <f t="shared" si="5"/>
        <v>1</v>
      </c>
      <c r="L47" t="str">
        <f t="shared" si="4"/>
        <v>12.1</v>
      </c>
    </row>
    <row r="48" spans="1:12">
      <c r="A48" s="56"/>
      <c r="B48" s="46"/>
      <c r="C48" s="52"/>
      <c r="F48" s="49"/>
      <c r="G48" s="46"/>
      <c r="H48" s="46"/>
      <c r="I48" t="str">
        <f t="shared" ref="I48:I54" si="7">I47</f>
        <v>12.精量播种机</v>
      </c>
      <c r="J48" t="str">
        <f t="shared" si="2"/>
        <v>12.</v>
      </c>
      <c r="K48">
        <f t="shared" si="5"/>
        <v>2</v>
      </c>
      <c r="L48" t="str">
        <f t="shared" si="4"/>
        <v>12.2</v>
      </c>
    </row>
    <row r="49" spans="1:12">
      <c r="A49" s="56"/>
      <c r="B49" s="46"/>
      <c r="C49" s="52"/>
      <c r="F49" s="49"/>
      <c r="G49" s="46"/>
      <c r="H49" s="46"/>
      <c r="I49" t="str">
        <f t="shared" si="7"/>
        <v>12.精量播种机</v>
      </c>
      <c r="J49" t="str">
        <f t="shared" si="2"/>
        <v>12.</v>
      </c>
      <c r="K49">
        <f t="shared" si="5"/>
        <v>3</v>
      </c>
      <c r="L49" t="str">
        <f t="shared" si="4"/>
        <v>12.3</v>
      </c>
    </row>
    <row r="50" spans="1:12">
      <c r="A50" s="56"/>
      <c r="B50" s="46"/>
      <c r="C50" s="52"/>
      <c r="F50" s="49"/>
      <c r="G50" s="46"/>
      <c r="H50" s="46"/>
      <c r="I50" t="str">
        <f t="shared" si="7"/>
        <v>12.精量播种机</v>
      </c>
      <c r="J50" t="str">
        <f t="shared" si="2"/>
        <v>12.</v>
      </c>
      <c r="K50">
        <f t="shared" si="5"/>
        <v>4</v>
      </c>
      <c r="L50" t="str">
        <f t="shared" si="4"/>
        <v>12.4</v>
      </c>
    </row>
    <row r="51" spans="1:12">
      <c r="A51" s="56"/>
      <c r="B51" s="46"/>
      <c r="C51" s="52"/>
      <c r="F51" s="49"/>
      <c r="G51" s="46"/>
      <c r="H51" s="46"/>
      <c r="I51" t="str">
        <f t="shared" si="7"/>
        <v>12.精量播种机</v>
      </c>
      <c r="J51" t="str">
        <f t="shared" si="2"/>
        <v>12.</v>
      </c>
      <c r="K51">
        <f t="shared" si="5"/>
        <v>5</v>
      </c>
      <c r="L51" t="str">
        <f t="shared" si="4"/>
        <v>12.5</v>
      </c>
    </row>
    <row r="52" spans="1:12">
      <c r="A52" s="56"/>
      <c r="B52" s="46"/>
      <c r="C52" s="52"/>
      <c r="F52" s="49"/>
      <c r="G52" s="46"/>
      <c r="H52" s="46"/>
      <c r="I52" t="str">
        <f t="shared" si="7"/>
        <v>12.精量播种机</v>
      </c>
      <c r="J52" t="str">
        <f t="shared" si="2"/>
        <v>12.</v>
      </c>
      <c r="K52">
        <f t="shared" si="5"/>
        <v>6</v>
      </c>
      <c r="L52" t="str">
        <f t="shared" si="4"/>
        <v>12.6</v>
      </c>
    </row>
    <row r="53" spans="1:12">
      <c r="A53" s="56"/>
      <c r="B53" s="46"/>
      <c r="C53" s="52"/>
      <c r="F53" s="49"/>
      <c r="G53" s="46"/>
      <c r="H53" s="46"/>
      <c r="I53" t="str">
        <f t="shared" si="7"/>
        <v>12.精量播种机</v>
      </c>
      <c r="J53" t="str">
        <f t="shared" si="2"/>
        <v>12.</v>
      </c>
      <c r="K53">
        <f t="shared" si="5"/>
        <v>7</v>
      </c>
      <c r="L53" t="str">
        <f t="shared" si="4"/>
        <v>12.7</v>
      </c>
    </row>
    <row r="54" spans="1:12">
      <c r="A54" s="55"/>
      <c r="B54" s="47"/>
      <c r="C54" s="53"/>
      <c r="F54" s="50"/>
      <c r="G54" s="47"/>
      <c r="H54" s="47"/>
      <c r="I54" t="str">
        <f t="shared" si="7"/>
        <v>12.精量播种机</v>
      </c>
      <c r="J54" t="str">
        <f t="shared" si="2"/>
        <v>12.</v>
      </c>
      <c r="K54">
        <f t="shared" si="5"/>
        <v>8</v>
      </c>
      <c r="L54" t="str">
        <f t="shared" si="4"/>
        <v>12.8</v>
      </c>
    </row>
    <row r="55" spans="1:12">
      <c r="A55" s="54">
        <f>MAX($A$1:A54)+1</f>
        <v>4</v>
      </c>
      <c r="B55" s="45" t="s">
        <v>211</v>
      </c>
      <c r="C55" s="51" t="str">
        <f t="shared" si="0"/>
        <v>（四）育苗机械设备</v>
      </c>
      <c r="F55" s="48">
        <f>MAX($F$1:F54)+1</f>
        <v>13</v>
      </c>
      <c r="G55" s="45" t="s">
        <v>58</v>
      </c>
      <c r="H55" s="45" t="str">
        <f t="shared" si="1"/>
        <v>13.秧盘播种成套设备（含床土处理）</v>
      </c>
      <c r="I55" t="s">
        <v>817</v>
      </c>
      <c r="J55" t="str">
        <f t="shared" si="2"/>
        <v>13.</v>
      </c>
      <c r="K55">
        <f t="shared" si="5"/>
        <v>1</v>
      </c>
      <c r="L55" t="str">
        <f t="shared" si="4"/>
        <v>13.1</v>
      </c>
    </row>
    <row r="56" spans="1:12">
      <c r="A56" s="56"/>
      <c r="B56" s="46"/>
      <c r="C56" s="52"/>
      <c r="F56" s="49"/>
      <c r="G56" s="46"/>
      <c r="H56" s="46"/>
      <c r="I56" t="str">
        <f>I55</f>
        <v>13.秧盘播种成套设备（含床土处理）</v>
      </c>
      <c r="J56" t="str">
        <f t="shared" si="2"/>
        <v>13.</v>
      </c>
      <c r="K56">
        <f t="shared" si="5"/>
        <v>2</v>
      </c>
      <c r="L56" t="str">
        <f t="shared" si="4"/>
        <v>13.2</v>
      </c>
    </row>
    <row r="57" spans="1:12">
      <c r="A57" s="55"/>
      <c r="B57" s="47"/>
      <c r="C57" s="53"/>
      <c r="F57" s="50"/>
      <c r="G57" s="47"/>
      <c r="H57" s="47"/>
      <c r="I57" t="str">
        <f>I56</f>
        <v>13.秧盘播种成套设备（含床土处理）</v>
      </c>
      <c r="J57" t="str">
        <f t="shared" si="2"/>
        <v>13.</v>
      </c>
      <c r="K57">
        <f t="shared" si="5"/>
        <v>3</v>
      </c>
      <c r="L57" t="str">
        <f t="shared" si="4"/>
        <v>13.3</v>
      </c>
    </row>
    <row r="58" spans="1:12">
      <c r="A58" s="54">
        <f>MAX($A$1:A57)+1</f>
        <v>5</v>
      </c>
      <c r="B58" s="45" t="s">
        <v>217</v>
      </c>
      <c r="C58" s="51" t="str">
        <f t="shared" si="0"/>
        <v>（五）栽植机械</v>
      </c>
      <c r="F58" s="48">
        <f>MAX($F$1:F57)+1</f>
        <v>14</v>
      </c>
      <c r="G58" s="45" t="s">
        <v>57</v>
      </c>
      <c r="H58" s="45" t="str">
        <f t="shared" si="1"/>
        <v>14.秧苗移栽机</v>
      </c>
      <c r="I58" t="s">
        <v>818</v>
      </c>
      <c r="J58" t="str">
        <f t="shared" si="2"/>
        <v>14.</v>
      </c>
      <c r="K58">
        <f t="shared" si="5"/>
        <v>1</v>
      </c>
      <c r="L58" t="str">
        <f t="shared" si="4"/>
        <v>14.1</v>
      </c>
    </row>
    <row r="59" spans="1:12">
      <c r="A59" s="56"/>
      <c r="B59" s="46"/>
      <c r="C59" s="52"/>
      <c r="F59" s="49"/>
      <c r="G59" s="46"/>
      <c r="H59" s="46"/>
      <c r="I59" t="str">
        <f>I58</f>
        <v>14.秧苗移栽机</v>
      </c>
      <c r="J59" t="str">
        <f t="shared" si="2"/>
        <v>14.</v>
      </c>
      <c r="K59">
        <f t="shared" si="5"/>
        <v>2</v>
      </c>
      <c r="L59" t="str">
        <f t="shared" si="4"/>
        <v>14.2</v>
      </c>
    </row>
    <row r="60" spans="1:12">
      <c r="A60" s="56"/>
      <c r="B60" s="46"/>
      <c r="C60" s="52"/>
      <c r="F60" s="49"/>
      <c r="G60" s="46"/>
      <c r="H60" s="46"/>
      <c r="I60" t="str">
        <f>I59</f>
        <v>14.秧苗移栽机</v>
      </c>
      <c r="J60" t="str">
        <f t="shared" si="2"/>
        <v>14.</v>
      </c>
      <c r="K60">
        <f t="shared" si="5"/>
        <v>3</v>
      </c>
      <c r="L60" t="str">
        <f t="shared" si="4"/>
        <v>14.3</v>
      </c>
    </row>
    <row r="61" spans="1:12">
      <c r="A61" s="55"/>
      <c r="B61" s="47"/>
      <c r="C61" s="53"/>
      <c r="F61" s="50"/>
      <c r="G61" s="47"/>
      <c r="H61" s="47"/>
      <c r="I61" t="str">
        <f>I60</f>
        <v>14.秧苗移栽机</v>
      </c>
      <c r="J61" t="str">
        <f t="shared" si="2"/>
        <v>14.</v>
      </c>
      <c r="K61">
        <f t="shared" si="5"/>
        <v>4</v>
      </c>
      <c r="L61" t="str">
        <f t="shared" si="4"/>
        <v>14.4</v>
      </c>
    </row>
    <row r="62" spans="1:12">
      <c r="A62" s="54">
        <f>MAX($A$1:A61)+1</f>
        <v>6</v>
      </c>
      <c r="B62" s="45" t="s">
        <v>244</v>
      </c>
      <c r="C62" s="51" t="str">
        <f t="shared" si="0"/>
        <v>（六）植保机械</v>
      </c>
      <c r="F62" s="48">
        <f>MAX($F$1:F61)+1</f>
        <v>15</v>
      </c>
      <c r="G62" s="45" t="s">
        <v>14</v>
      </c>
      <c r="H62" s="45" t="str">
        <f t="shared" si="1"/>
        <v>15.动力喷雾机</v>
      </c>
      <c r="I62" t="s">
        <v>819</v>
      </c>
      <c r="J62" t="str">
        <f t="shared" si="2"/>
        <v>15.</v>
      </c>
      <c r="K62">
        <f t="shared" si="5"/>
        <v>1</v>
      </c>
      <c r="L62" t="str">
        <f t="shared" si="4"/>
        <v>15.1</v>
      </c>
    </row>
    <row r="63" spans="1:12">
      <c r="A63" s="56"/>
      <c r="B63" s="46"/>
      <c r="C63" s="52"/>
      <c r="F63" s="50"/>
      <c r="G63" s="47"/>
      <c r="H63" s="47"/>
      <c r="I63" t="str">
        <f>I62</f>
        <v>15.动力喷雾机</v>
      </c>
      <c r="J63" t="str">
        <f t="shared" si="2"/>
        <v>15.</v>
      </c>
      <c r="K63">
        <f t="shared" si="5"/>
        <v>2</v>
      </c>
      <c r="L63" t="str">
        <f t="shared" si="4"/>
        <v>15.2</v>
      </c>
    </row>
    <row r="64" spans="1:12">
      <c r="A64" s="56"/>
      <c r="B64" s="46"/>
      <c r="C64" s="52"/>
      <c r="F64" s="48">
        <f>MAX($F$1:F63)+1</f>
        <v>16</v>
      </c>
      <c r="G64" s="45" t="s">
        <v>35</v>
      </c>
      <c r="H64" s="45" t="str">
        <f t="shared" si="1"/>
        <v>16.喷杆喷雾机</v>
      </c>
      <c r="I64" t="s">
        <v>820</v>
      </c>
      <c r="J64" t="str">
        <f t="shared" si="2"/>
        <v>16.</v>
      </c>
      <c r="K64">
        <f t="shared" si="5"/>
        <v>1</v>
      </c>
      <c r="L64" t="str">
        <f t="shared" si="4"/>
        <v>16.1</v>
      </c>
    </row>
    <row r="65" spans="1:12">
      <c r="A65" s="56"/>
      <c r="B65" s="46"/>
      <c r="C65" s="52"/>
      <c r="F65" s="49"/>
      <c r="G65" s="46"/>
      <c r="H65" s="46"/>
      <c r="I65" t="str">
        <f t="shared" ref="I65:I75" si="8">I64</f>
        <v>16.喷杆喷雾机</v>
      </c>
      <c r="J65" t="str">
        <f t="shared" si="2"/>
        <v>16.</v>
      </c>
      <c r="K65">
        <f t="shared" si="5"/>
        <v>2</v>
      </c>
      <c r="L65" t="str">
        <f t="shared" si="4"/>
        <v>16.2</v>
      </c>
    </row>
    <row r="66" spans="1:12">
      <c r="A66" s="56"/>
      <c r="B66" s="46"/>
      <c r="C66" s="52"/>
      <c r="F66" s="49"/>
      <c r="G66" s="46"/>
      <c r="H66" s="46"/>
      <c r="I66" t="str">
        <f t="shared" si="8"/>
        <v>16.喷杆喷雾机</v>
      </c>
      <c r="J66" t="str">
        <f t="shared" si="2"/>
        <v>16.</v>
      </c>
      <c r="K66">
        <f t="shared" si="5"/>
        <v>3</v>
      </c>
      <c r="L66" t="str">
        <f t="shared" si="4"/>
        <v>16.3</v>
      </c>
    </row>
    <row r="67" spans="1:12">
      <c r="A67" s="56"/>
      <c r="B67" s="46"/>
      <c r="C67" s="52"/>
      <c r="F67" s="49"/>
      <c r="G67" s="46"/>
      <c r="H67" s="46"/>
      <c r="I67" t="str">
        <f t="shared" si="8"/>
        <v>16.喷杆喷雾机</v>
      </c>
      <c r="J67" t="str">
        <f t="shared" ref="J67:J130" si="9">LEFT(I67,FIND(".",I67))</f>
        <v>16.</v>
      </c>
      <c r="K67">
        <f t="shared" si="5"/>
        <v>4</v>
      </c>
      <c r="L67" t="str">
        <f t="shared" ref="L67:L130" si="10">J67&amp;K67</f>
        <v>16.4</v>
      </c>
    </row>
    <row r="68" spans="1:12">
      <c r="A68" s="56"/>
      <c r="B68" s="46"/>
      <c r="C68" s="52"/>
      <c r="F68" s="49"/>
      <c r="G68" s="46"/>
      <c r="H68" s="46"/>
      <c r="I68" t="str">
        <f t="shared" si="8"/>
        <v>16.喷杆喷雾机</v>
      </c>
      <c r="J68" t="str">
        <f t="shared" si="9"/>
        <v>16.</v>
      </c>
      <c r="K68">
        <f t="shared" si="5"/>
        <v>5</v>
      </c>
      <c r="L68" t="str">
        <f t="shared" si="10"/>
        <v>16.5</v>
      </c>
    </row>
    <row r="69" spans="1:12">
      <c r="A69" s="56"/>
      <c r="B69" s="46"/>
      <c r="C69" s="52"/>
      <c r="F69" s="49"/>
      <c r="G69" s="46"/>
      <c r="H69" s="46"/>
      <c r="I69" t="str">
        <f t="shared" si="8"/>
        <v>16.喷杆喷雾机</v>
      </c>
      <c r="J69" t="str">
        <f t="shared" si="9"/>
        <v>16.</v>
      </c>
      <c r="K69">
        <f t="shared" si="5"/>
        <v>6</v>
      </c>
      <c r="L69" t="str">
        <f t="shared" si="10"/>
        <v>16.6</v>
      </c>
    </row>
    <row r="70" spans="1:12">
      <c r="A70" s="56"/>
      <c r="B70" s="46"/>
      <c r="C70" s="52"/>
      <c r="F70" s="49"/>
      <c r="G70" s="46"/>
      <c r="H70" s="46"/>
      <c r="I70" t="str">
        <f t="shared" si="8"/>
        <v>16.喷杆喷雾机</v>
      </c>
      <c r="J70" t="str">
        <f t="shared" si="9"/>
        <v>16.</v>
      </c>
      <c r="K70">
        <f t="shared" si="5"/>
        <v>7</v>
      </c>
      <c r="L70" t="str">
        <f t="shared" si="10"/>
        <v>16.7</v>
      </c>
    </row>
    <row r="71" spans="1:12">
      <c r="A71" s="56"/>
      <c r="B71" s="46"/>
      <c r="C71" s="52"/>
      <c r="F71" s="49"/>
      <c r="G71" s="46"/>
      <c r="H71" s="46"/>
      <c r="I71" t="str">
        <f t="shared" si="8"/>
        <v>16.喷杆喷雾机</v>
      </c>
      <c r="J71" t="str">
        <f t="shared" si="9"/>
        <v>16.</v>
      </c>
      <c r="K71">
        <f t="shared" si="5"/>
        <v>8</v>
      </c>
      <c r="L71" t="str">
        <f t="shared" si="10"/>
        <v>16.8</v>
      </c>
    </row>
    <row r="72" spans="1:12">
      <c r="A72" s="56"/>
      <c r="B72" s="46"/>
      <c r="C72" s="52"/>
      <c r="F72" s="49"/>
      <c r="G72" s="46"/>
      <c r="H72" s="46"/>
      <c r="I72" t="str">
        <f t="shared" si="8"/>
        <v>16.喷杆喷雾机</v>
      </c>
      <c r="J72" t="str">
        <f t="shared" si="9"/>
        <v>16.</v>
      </c>
      <c r="K72">
        <f t="shared" si="5"/>
        <v>9</v>
      </c>
      <c r="L72" t="str">
        <f t="shared" si="10"/>
        <v>16.9</v>
      </c>
    </row>
    <row r="73" spans="1:12">
      <c r="A73" s="56"/>
      <c r="B73" s="46"/>
      <c r="C73" s="52"/>
      <c r="F73" s="49"/>
      <c r="G73" s="46"/>
      <c r="H73" s="46"/>
      <c r="I73" t="str">
        <f t="shared" si="8"/>
        <v>16.喷杆喷雾机</v>
      </c>
      <c r="J73" t="str">
        <f t="shared" si="9"/>
        <v>16.</v>
      </c>
      <c r="K73">
        <f t="shared" si="5"/>
        <v>10</v>
      </c>
      <c r="L73" t="str">
        <f t="shared" si="10"/>
        <v>16.10</v>
      </c>
    </row>
    <row r="74" spans="1:12">
      <c r="A74" s="56"/>
      <c r="B74" s="46"/>
      <c r="C74" s="52"/>
      <c r="F74" s="49"/>
      <c r="G74" s="46"/>
      <c r="H74" s="46"/>
      <c r="I74" t="str">
        <f t="shared" si="8"/>
        <v>16.喷杆喷雾机</v>
      </c>
      <c r="J74" t="str">
        <f t="shared" si="9"/>
        <v>16.</v>
      </c>
      <c r="K74">
        <f t="shared" ref="K74:K137" si="11">IF(J74=J73,K73+1,1)</f>
        <v>11</v>
      </c>
      <c r="L74" t="str">
        <f t="shared" si="10"/>
        <v>16.11</v>
      </c>
    </row>
    <row r="75" spans="1:12">
      <c r="A75" s="56"/>
      <c r="B75" s="46"/>
      <c r="C75" s="52"/>
      <c r="F75" s="50"/>
      <c r="G75" s="47"/>
      <c r="H75" s="47"/>
      <c r="I75" t="str">
        <f t="shared" si="8"/>
        <v>16.喷杆喷雾机</v>
      </c>
      <c r="J75" t="str">
        <f t="shared" si="9"/>
        <v>16.</v>
      </c>
      <c r="K75">
        <f t="shared" si="11"/>
        <v>12</v>
      </c>
      <c r="L75" t="str">
        <f t="shared" si="10"/>
        <v>16.12</v>
      </c>
    </row>
    <row r="76" spans="1:12">
      <c r="A76" s="55"/>
      <c r="B76" s="47"/>
      <c r="C76" s="53"/>
      <c r="F76" s="18">
        <f>MAX($F$1:F75)+1</f>
        <v>17</v>
      </c>
      <c r="G76" s="19" t="s">
        <v>15</v>
      </c>
      <c r="H76" s="19" t="str">
        <f t="shared" ref="H76:H123" si="12">F76&amp;"."&amp;G76</f>
        <v>17.风送喷雾机</v>
      </c>
      <c r="I76" t="s">
        <v>821</v>
      </c>
      <c r="J76" t="str">
        <f t="shared" si="9"/>
        <v>17.</v>
      </c>
      <c r="K76">
        <f t="shared" si="11"/>
        <v>1</v>
      </c>
      <c r="L76" t="str">
        <f t="shared" si="10"/>
        <v>17.1</v>
      </c>
    </row>
    <row r="77" spans="1:12">
      <c r="A77" s="54">
        <f>MAX($A$1:A76)+1</f>
        <v>7</v>
      </c>
      <c r="B77" s="45" t="s">
        <v>288</v>
      </c>
      <c r="C77" s="51" t="str">
        <f t="shared" ref="C77:C104" si="13">"（"&amp;TEXT(A77,"[DBNum1]d")&amp;"）"&amp;B77</f>
        <v>（七）修剪机械</v>
      </c>
      <c r="F77" s="48">
        <f>MAX($F$1:F76)+1</f>
        <v>18</v>
      </c>
      <c r="G77" s="45" t="s">
        <v>4</v>
      </c>
      <c r="H77" s="45" t="str">
        <f t="shared" si="12"/>
        <v>18.茶树修剪机</v>
      </c>
      <c r="I77" t="s">
        <v>822</v>
      </c>
      <c r="J77" t="str">
        <f t="shared" si="9"/>
        <v>18.</v>
      </c>
      <c r="K77">
        <f t="shared" si="11"/>
        <v>1</v>
      </c>
      <c r="L77" t="str">
        <f t="shared" si="10"/>
        <v>18.1</v>
      </c>
    </row>
    <row r="78" spans="1:12">
      <c r="A78" s="56"/>
      <c r="B78" s="46"/>
      <c r="C78" s="52"/>
      <c r="F78" s="50"/>
      <c r="G78" s="47"/>
      <c r="H78" s="47"/>
      <c r="I78" t="str">
        <f>I77</f>
        <v>18.茶树修剪机</v>
      </c>
      <c r="J78" t="str">
        <f t="shared" si="9"/>
        <v>18.</v>
      </c>
      <c r="K78">
        <f t="shared" si="11"/>
        <v>2</v>
      </c>
      <c r="L78" t="str">
        <f t="shared" si="10"/>
        <v>18.2</v>
      </c>
    </row>
    <row r="79" spans="1:12">
      <c r="A79" s="56"/>
      <c r="B79" s="46"/>
      <c r="C79" s="52"/>
      <c r="F79" s="48">
        <f>MAX($F$1:F78)+1</f>
        <v>19</v>
      </c>
      <c r="G79" s="45" t="s">
        <v>64</v>
      </c>
      <c r="H79" s="45" t="str">
        <f t="shared" si="12"/>
        <v>19.枝条切碎机</v>
      </c>
      <c r="I79" t="s">
        <v>823</v>
      </c>
      <c r="J79" t="str">
        <f t="shared" si="9"/>
        <v>19.</v>
      </c>
      <c r="K79">
        <f t="shared" si="11"/>
        <v>1</v>
      </c>
      <c r="L79" t="str">
        <f t="shared" si="10"/>
        <v>19.1</v>
      </c>
    </row>
    <row r="80" spans="1:12">
      <c r="A80" s="55"/>
      <c r="B80" s="47"/>
      <c r="C80" s="53"/>
      <c r="F80" s="50"/>
      <c r="G80" s="47"/>
      <c r="H80" s="47"/>
      <c r="I80" t="str">
        <f>I79</f>
        <v>19.枝条切碎机</v>
      </c>
      <c r="J80" t="str">
        <f t="shared" si="9"/>
        <v>19.</v>
      </c>
      <c r="K80">
        <f t="shared" si="11"/>
        <v>2</v>
      </c>
      <c r="L80" t="str">
        <f t="shared" si="10"/>
        <v>19.2</v>
      </c>
    </row>
    <row r="81" spans="1:12">
      <c r="A81" s="54">
        <f>MAX($A$1:A80)+1</f>
        <v>8</v>
      </c>
      <c r="B81" s="45" t="s">
        <v>303</v>
      </c>
      <c r="C81" s="51" t="str">
        <f t="shared" si="13"/>
        <v>（八）谷物收获机械</v>
      </c>
      <c r="F81" s="48">
        <f>MAX($F$1:F80)+1</f>
        <v>20</v>
      </c>
      <c r="G81" s="45" t="s">
        <v>1</v>
      </c>
      <c r="H81" s="45" t="str">
        <f t="shared" si="12"/>
        <v>20.半喂入联合收割机</v>
      </c>
      <c r="I81" t="s">
        <v>824</v>
      </c>
      <c r="J81" t="str">
        <f t="shared" si="9"/>
        <v>20.</v>
      </c>
      <c r="K81">
        <f t="shared" si="11"/>
        <v>1</v>
      </c>
      <c r="L81" t="str">
        <f t="shared" si="10"/>
        <v>20.1</v>
      </c>
    </row>
    <row r="82" spans="1:12">
      <c r="A82" s="55"/>
      <c r="B82" s="47"/>
      <c r="C82" s="53"/>
      <c r="F82" s="50"/>
      <c r="G82" s="47"/>
      <c r="H82" s="47"/>
      <c r="I82" t="str">
        <f>I81</f>
        <v>20.半喂入联合收割机</v>
      </c>
      <c r="J82" t="str">
        <f t="shared" si="9"/>
        <v>20.</v>
      </c>
      <c r="K82">
        <f t="shared" si="11"/>
        <v>2</v>
      </c>
      <c r="L82" t="str">
        <f t="shared" si="10"/>
        <v>20.2</v>
      </c>
    </row>
    <row r="83" spans="1:12">
      <c r="A83" s="54">
        <f>MAX($A$1:A82)+1</f>
        <v>9</v>
      </c>
      <c r="B83" s="45" t="s">
        <v>320</v>
      </c>
      <c r="C83" s="51" t="str">
        <f t="shared" si="13"/>
        <v>（九）玉米收获机械</v>
      </c>
      <c r="F83" s="48">
        <f>MAX($F$1:F82)+1</f>
        <v>21</v>
      </c>
      <c r="G83" s="45" t="s">
        <v>68</v>
      </c>
      <c r="H83" s="45" t="str">
        <f t="shared" si="12"/>
        <v>21.自走式玉米收获机</v>
      </c>
      <c r="I83" t="s">
        <v>825</v>
      </c>
      <c r="J83" t="str">
        <f t="shared" si="9"/>
        <v>21.</v>
      </c>
      <c r="K83">
        <f t="shared" si="11"/>
        <v>1</v>
      </c>
      <c r="L83" t="str">
        <f t="shared" si="10"/>
        <v>21.1</v>
      </c>
    </row>
    <row r="84" spans="1:12">
      <c r="A84" s="56"/>
      <c r="B84" s="46"/>
      <c r="C84" s="52"/>
      <c r="F84" s="49"/>
      <c r="G84" s="46"/>
      <c r="H84" s="46"/>
      <c r="I84" t="str">
        <f t="shared" ref="I84:I89" si="14">I83</f>
        <v>21.自走式玉米收获机</v>
      </c>
      <c r="J84" t="str">
        <f t="shared" si="9"/>
        <v>21.</v>
      </c>
      <c r="K84">
        <f t="shared" si="11"/>
        <v>2</v>
      </c>
      <c r="L84" t="str">
        <f t="shared" si="10"/>
        <v>21.2</v>
      </c>
    </row>
    <row r="85" spans="1:12">
      <c r="A85" s="56"/>
      <c r="B85" s="46"/>
      <c r="C85" s="52"/>
      <c r="F85" s="49"/>
      <c r="G85" s="46"/>
      <c r="H85" s="46"/>
      <c r="I85" t="str">
        <f t="shared" si="14"/>
        <v>21.自走式玉米收获机</v>
      </c>
      <c r="J85" t="str">
        <f t="shared" si="9"/>
        <v>21.</v>
      </c>
      <c r="K85">
        <f t="shared" si="11"/>
        <v>3</v>
      </c>
      <c r="L85" t="str">
        <f t="shared" si="10"/>
        <v>21.3</v>
      </c>
    </row>
    <row r="86" spans="1:12">
      <c r="A86" s="56"/>
      <c r="B86" s="46"/>
      <c r="C86" s="52"/>
      <c r="F86" s="49"/>
      <c r="G86" s="46"/>
      <c r="H86" s="46"/>
      <c r="I86" t="str">
        <f t="shared" si="14"/>
        <v>21.自走式玉米收获机</v>
      </c>
      <c r="J86" t="str">
        <f t="shared" si="9"/>
        <v>21.</v>
      </c>
      <c r="K86">
        <f t="shared" si="11"/>
        <v>4</v>
      </c>
      <c r="L86" t="str">
        <f t="shared" si="10"/>
        <v>21.4</v>
      </c>
    </row>
    <row r="87" spans="1:12">
      <c r="A87" s="56"/>
      <c r="B87" s="46"/>
      <c r="C87" s="52"/>
      <c r="F87" s="49"/>
      <c r="G87" s="46"/>
      <c r="H87" s="46"/>
      <c r="I87" t="str">
        <f t="shared" si="14"/>
        <v>21.自走式玉米收获机</v>
      </c>
      <c r="J87" t="str">
        <f t="shared" si="9"/>
        <v>21.</v>
      </c>
      <c r="K87">
        <f t="shared" si="11"/>
        <v>5</v>
      </c>
      <c r="L87" t="str">
        <f t="shared" si="10"/>
        <v>21.5</v>
      </c>
    </row>
    <row r="88" spans="1:12">
      <c r="A88" s="56"/>
      <c r="B88" s="46"/>
      <c r="C88" s="52"/>
      <c r="F88" s="49"/>
      <c r="G88" s="46"/>
      <c r="H88" s="46"/>
      <c r="I88" t="str">
        <f t="shared" si="14"/>
        <v>21.自走式玉米收获机</v>
      </c>
      <c r="J88" t="str">
        <f t="shared" si="9"/>
        <v>21.</v>
      </c>
      <c r="K88">
        <f t="shared" si="11"/>
        <v>6</v>
      </c>
      <c r="L88" t="str">
        <f t="shared" si="10"/>
        <v>21.6</v>
      </c>
    </row>
    <row r="89" spans="1:12">
      <c r="A89" s="56"/>
      <c r="B89" s="46"/>
      <c r="C89" s="52"/>
      <c r="F89" s="50"/>
      <c r="G89" s="47"/>
      <c r="H89" s="47"/>
      <c r="I89" t="str">
        <f t="shared" si="14"/>
        <v>21.自走式玉米收获机</v>
      </c>
      <c r="J89" t="str">
        <f t="shared" si="9"/>
        <v>21.</v>
      </c>
      <c r="K89">
        <f t="shared" si="11"/>
        <v>7</v>
      </c>
      <c r="L89" t="str">
        <f t="shared" si="10"/>
        <v>21.7</v>
      </c>
    </row>
    <row r="90" spans="1:12">
      <c r="A90" s="56"/>
      <c r="B90" s="46"/>
      <c r="C90" s="52"/>
      <c r="F90" s="48">
        <f>MAX($F$1:F89)+1</f>
        <v>22</v>
      </c>
      <c r="G90" s="45" t="s">
        <v>60</v>
      </c>
      <c r="H90" s="45" t="str">
        <f t="shared" si="12"/>
        <v>22.玉米收获专用割台</v>
      </c>
      <c r="I90" t="s">
        <v>826</v>
      </c>
      <c r="J90" t="str">
        <f t="shared" si="9"/>
        <v>22.</v>
      </c>
      <c r="K90">
        <f t="shared" si="11"/>
        <v>1</v>
      </c>
      <c r="L90" t="str">
        <f t="shared" si="10"/>
        <v>22.1</v>
      </c>
    </row>
    <row r="91" spans="1:12">
      <c r="A91" s="55"/>
      <c r="B91" s="47"/>
      <c r="C91" s="53"/>
      <c r="F91" s="50"/>
      <c r="G91" s="47"/>
      <c r="H91" s="47"/>
      <c r="I91" t="str">
        <f>I90</f>
        <v>22.玉米收获专用割台</v>
      </c>
      <c r="J91" t="str">
        <f t="shared" si="9"/>
        <v>22.</v>
      </c>
      <c r="K91">
        <f t="shared" si="11"/>
        <v>2</v>
      </c>
      <c r="L91" t="str">
        <f t="shared" si="10"/>
        <v>22.2</v>
      </c>
    </row>
    <row r="92" spans="1:12">
      <c r="A92" s="54">
        <f>MAX($A$1:A91)+1</f>
        <v>10</v>
      </c>
      <c r="B92" s="45" t="s">
        <v>339</v>
      </c>
      <c r="C92" s="51" t="str">
        <f t="shared" si="13"/>
        <v>（十）花卉（茶叶）采收机械</v>
      </c>
      <c r="F92" s="48">
        <f>MAX($F$1:F91)+1</f>
        <v>23</v>
      </c>
      <c r="G92" s="45" t="s">
        <v>3</v>
      </c>
      <c r="H92" s="45" t="str">
        <f t="shared" si="12"/>
        <v>23.采茶机</v>
      </c>
      <c r="I92" t="s">
        <v>827</v>
      </c>
      <c r="J92" t="str">
        <f t="shared" si="9"/>
        <v>23.</v>
      </c>
      <c r="K92">
        <f t="shared" si="11"/>
        <v>1</v>
      </c>
      <c r="L92" t="str">
        <f t="shared" si="10"/>
        <v>23.1</v>
      </c>
    </row>
    <row r="93" spans="1:12">
      <c r="A93" s="55"/>
      <c r="B93" s="47"/>
      <c r="C93" s="53"/>
      <c r="F93" s="50"/>
      <c r="G93" s="47"/>
      <c r="H93" s="47"/>
      <c r="I93" t="str">
        <f>I92</f>
        <v>23.采茶机</v>
      </c>
      <c r="J93" t="str">
        <f t="shared" si="9"/>
        <v>23.</v>
      </c>
      <c r="K93">
        <f t="shared" si="11"/>
        <v>2</v>
      </c>
      <c r="L93" t="str">
        <f t="shared" si="10"/>
        <v>23.2</v>
      </c>
    </row>
    <row r="94" spans="1:12">
      <c r="A94" s="54">
        <f>MAX($A$1:A93)+1</f>
        <v>11</v>
      </c>
      <c r="B94" s="45" t="s">
        <v>342</v>
      </c>
      <c r="C94" s="51" t="str">
        <f t="shared" si="13"/>
        <v>（十一）籽粒作物收获机械</v>
      </c>
      <c r="F94" s="48">
        <f>MAX($F$1:F93)+1</f>
        <v>24</v>
      </c>
      <c r="G94" s="45" t="s">
        <v>59</v>
      </c>
      <c r="H94" s="45" t="str">
        <f t="shared" si="12"/>
        <v>24.油菜籽收获机</v>
      </c>
      <c r="I94" t="s">
        <v>828</v>
      </c>
      <c r="J94" t="str">
        <f t="shared" si="9"/>
        <v>24.</v>
      </c>
      <c r="K94">
        <f t="shared" si="11"/>
        <v>1</v>
      </c>
      <c r="L94" t="str">
        <f t="shared" si="10"/>
        <v>24.1</v>
      </c>
    </row>
    <row r="95" spans="1:12">
      <c r="A95" s="56"/>
      <c r="B95" s="46"/>
      <c r="C95" s="52"/>
      <c r="F95" s="49"/>
      <c r="G95" s="46"/>
      <c r="H95" s="46"/>
      <c r="I95" t="str">
        <f>I94</f>
        <v>24.油菜籽收获机</v>
      </c>
      <c r="J95" t="str">
        <f t="shared" si="9"/>
        <v>24.</v>
      </c>
      <c r="K95">
        <f t="shared" si="11"/>
        <v>2</v>
      </c>
      <c r="L95" t="str">
        <f t="shared" si="10"/>
        <v>24.2</v>
      </c>
    </row>
    <row r="96" spans="1:12">
      <c r="A96" s="56"/>
      <c r="B96" s="46"/>
      <c r="C96" s="52"/>
      <c r="F96" s="49"/>
      <c r="G96" s="46"/>
      <c r="H96" s="46"/>
      <c r="I96" t="str">
        <f>I95</f>
        <v>24.油菜籽收获机</v>
      </c>
      <c r="J96" t="str">
        <f t="shared" si="9"/>
        <v>24.</v>
      </c>
      <c r="K96">
        <f t="shared" si="11"/>
        <v>3</v>
      </c>
      <c r="L96" t="str">
        <f t="shared" si="10"/>
        <v>24.3</v>
      </c>
    </row>
    <row r="97" spans="1:12">
      <c r="A97" s="56"/>
      <c r="B97" s="46"/>
      <c r="C97" s="52"/>
      <c r="F97" s="49"/>
      <c r="G97" s="46"/>
      <c r="H97" s="46"/>
      <c r="I97" t="str">
        <f>I96</f>
        <v>24.油菜籽收获机</v>
      </c>
      <c r="J97" t="str">
        <f t="shared" si="9"/>
        <v>24.</v>
      </c>
      <c r="K97">
        <f t="shared" si="11"/>
        <v>4</v>
      </c>
      <c r="L97" t="str">
        <f t="shared" si="10"/>
        <v>24.4</v>
      </c>
    </row>
    <row r="98" spans="1:12">
      <c r="A98" s="56"/>
      <c r="B98" s="46"/>
      <c r="C98" s="52"/>
      <c r="F98" s="49"/>
      <c r="G98" s="46"/>
      <c r="H98" s="46"/>
      <c r="I98" t="str">
        <f>I97</f>
        <v>24.油菜籽收获机</v>
      </c>
      <c r="J98" t="str">
        <f t="shared" si="9"/>
        <v>24.</v>
      </c>
      <c r="K98">
        <f t="shared" si="11"/>
        <v>5</v>
      </c>
      <c r="L98" t="str">
        <f t="shared" si="10"/>
        <v>24.5</v>
      </c>
    </row>
    <row r="99" spans="1:12">
      <c r="A99" s="55"/>
      <c r="B99" s="47"/>
      <c r="C99" s="53"/>
      <c r="F99" s="50"/>
      <c r="G99" s="47"/>
      <c r="H99" s="47"/>
      <c r="I99" t="str">
        <f>I98</f>
        <v>24.油菜籽收获机</v>
      </c>
      <c r="J99" t="str">
        <f t="shared" si="9"/>
        <v>24.</v>
      </c>
      <c r="K99">
        <f t="shared" si="11"/>
        <v>6</v>
      </c>
      <c r="L99" t="str">
        <f t="shared" si="10"/>
        <v>24.6</v>
      </c>
    </row>
    <row r="100" spans="1:12">
      <c r="A100" s="54">
        <f>MAX($A$1:A99)+1</f>
        <v>12</v>
      </c>
      <c r="B100" s="45" t="s">
        <v>355</v>
      </c>
      <c r="C100" s="51" t="str">
        <f t="shared" si="13"/>
        <v>（十二）根茎作物收获机械</v>
      </c>
      <c r="F100" s="48">
        <f>MAX($F$1:F99)+1</f>
        <v>25</v>
      </c>
      <c r="G100" s="45" t="s">
        <v>43</v>
      </c>
      <c r="H100" s="45" t="str">
        <f t="shared" si="12"/>
        <v>25.薯类收获机</v>
      </c>
      <c r="I100" t="s">
        <v>829</v>
      </c>
      <c r="J100" t="str">
        <f t="shared" si="9"/>
        <v>25.</v>
      </c>
      <c r="K100">
        <f t="shared" si="11"/>
        <v>1</v>
      </c>
      <c r="L100" t="str">
        <f t="shared" si="10"/>
        <v>25.1</v>
      </c>
    </row>
    <row r="101" spans="1:12">
      <c r="A101" s="56"/>
      <c r="B101" s="46"/>
      <c r="C101" s="52"/>
      <c r="F101" s="49"/>
      <c r="G101" s="46"/>
      <c r="H101" s="46"/>
      <c r="I101" t="str">
        <f>I100</f>
        <v>25.薯类收获机</v>
      </c>
      <c r="J101" t="str">
        <f t="shared" si="9"/>
        <v>25.</v>
      </c>
      <c r="K101">
        <f t="shared" si="11"/>
        <v>2</v>
      </c>
      <c r="L101" t="str">
        <f t="shared" si="10"/>
        <v>25.2</v>
      </c>
    </row>
    <row r="102" spans="1:12">
      <c r="A102" s="56"/>
      <c r="B102" s="46"/>
      <c r="C102" s="52"/>
      <c r="F102" s="49"/>
      <c r="G102" s="46"/>
      <c r="H102" s="46"/>
      <c r="I102" t="str">
        <f>I101</f>
        <v>25.薯类收获机</v>
      </c>
      <c r="J102" t="str">
        <f t="shared" si="9"/>
        <v>25.</v>
      </c>
      <c r="K102">
        <f t="shared" si="11"/>
        <v>3</v>
      </c>
      <c r="L102" t="str">
        <f t="shared" si="10"/>
        <v>25.3</v>
      </c>
    </row>
    <row r="103" spans="1:12">
      <c r="A103" s="55"/>
      <c r="B103" s="47"/>
      <c r="C103" s="53"/>
      <c r="F103" s="50"/>
      <c r="G103" s="47"/>
      <c r="H103" s="47"/>
      <c r="I103" t="str">
        <f>I102</f>
        <v>25.薯类收获机</v>
      </c>
      <c r="J103" t="str">
        <f t="shared" si="9"/>
        <v>25.</v>
      </c>
      <c r="K103">
        <f t="shared" si="11"/>
        <v>4</v>
      </c>
      <c r="L103" t="str">
        <f t="shared" si="10"/>
        <v>25.4</v>
      </c>
    </row>
    <row r="104" spans="1:12">
      <c r="A104" s="54">
        <f>MAX($A$1:A103)+1</f>
        <v>13</v>
      </c>
      <c r="B104" s="45" t="s">
        <v>364</v>
      </c>
      <c r="C104" s="51" t="str">
        <f t="shared" si="13"/>
        <v>（十三）饲料作物收获机械</v>
      </c>
      <c r="F104" s="48">
        <f>MAX($F$1:F103)+1</f>
        <v>26</v>
      </c>
      <c r="G104" s="45" t="s">
        <v>17</v>
      </c>
      <c r="H104" s="45" t="str">
        <f t="shared" si="12"/>
        <v>26.割草机（含果园无人割草机）</v>
      </c>
      <c r="I104" t="s">
        <v>830</v>
      </c>
      <c r="J104" t="str">
        <f t="shared" si="9"/>
        <v>26.</v>
      </c>
      <c r="K104">
        <f t="shared" si="11"/>
        <v>1</v>
      </c>
      <c r="L104" t="str">
        <f t="shared" si="10"/>
        <v>26.1</v>
      </c>
    </row>
    <row r="105" spans="1:12">
      <c r="A105" s="56"/>
      <c r="B105" s="46"/>
      <c r="C105" s="52"/>
      <c r="F105" s="49"/>
      <c r="G105" s="46"/>
      <c r="H105" s="46"/>
      <c r="I105" t="str">
        <f>I104</f>
        <v>26.割草机（含果园无人割草机）</v>
      </c>
      <c r="J105" t="str">
        <f t="shared" si="9"/>
        <v>26.</v>
      </c>
      <c r="K105">
        <f t="shared" si="11"/>
        <v>2</v>
      </c>
      <c r="L105" t="str">
        <f t="shared" si="10"/>
        <v>26.2</v>
      </c>
    </row>
    <row r="106" spans="1:12">
      <c r="A106" s="56"/>
      <c r="B106" s="46"/>
      <c r="C106" s="52"/>
      <c r="F106" s="49"/>
      <c r="G106" s="46"/>
      <c r="H106" s="46"/>
      <c r="I106" t="str">
        <f>I105</f>
        <v>26.割草机（含果园无人割草机）</v>
      </c>
      <c r="J106" t="str">
        <f t="shared" si="9"/>
        <v>26.</v>
      </c>
      <c r="K106">
        <f t="shared" si="11"/>
        <v>3</v>
      </c>
      <c r="L106" t="str">
        <f t="shared" si="10"/>
        <v>26.3</v>
      </c>
    </row>
    <row r="107" spans="1:12">
      <c r="A107" s="56"/>
      <c r="B107" s="46"/>
      <c r="C107" s="52"/>
      <c r="F107" s="50"/>
      <c r="G107" s="47"/>
      <c r="H107" s="47"/>
      <c r="I107" t="str">
        <f>I106</f>
        <v>26.割草机（含果园无人割草机）</v>
      </c>
      <c r="J107" t="str">
        <f t="shared" si="9"/>
        <v>26.</v>
      </c>
      <c r="K107">
        <f t="shared" si="11"/>
        <v>4</v>
      </c>
      <c r="L107" t="str">
        <f t="shared" si="10"/>
        <v>26.4</v>
      </c>
    </row>
    <row r="108" spans="1:12">
      <c r="A108" s="56"/>
      <c r="B108" s="46"/>
      <c r="C108" s="52"/>
      <c r="F108" s="48">
        <f>MAX($F$1:F107)+1</f>
        <v>27</v>
      </c>
      <c r="G108" s="45" t="s">
        <v>13</v>
      </c>
      <c r="H108" s="45" t="str">
        <f t="shared" si="12"/>
        <v>27.打（压）捆机</v>
      </c>
      <c r="I108" t="s">
        <v>831</v>
      </c>
      <c r="J108" t="str">
        <f t="shared" si="9"/>
        <v>27.</v>
      </c>
      <c r="K108">
        <f t="shared" si="11"/>
        <v>1</v>
      </c>
      <c r="L108" t="str">
        <f t="shared" si="10"/>
        <v>27.1</v>
      </c>
    </row>
    <row r="109" spans="1:12">
      <c r="A109" s="56"/>
      <c r="B109" s="46"/>
      <c r="C109" s="52"/>
      <c r="F109" s="49"/>
      <c r="G109" s="46"/>
      <c r="H109" s="46"/>
      <c r="I109" t="str">
        <f t="shared" ref="I109:I122" si="15">I108</f>
        <v>27.打（压）捆机</v>
      </c>
      <c r="J109" t="str">
        <f t="shared" si="9"/>
        <v>27.</v>
      </c>
      <c r="K109">
        <f t="shared" si="11"/>
        <v>2</v>
      </c>
      <c r="L109" t="str">
        <f t="shared" si="10"/>
        <v>27.2</v>
      </c>
    </row>
    <row r="110" spans="1:12">
      <c r="A110" s="56"/>
      <c r="B110" s="46"/>
      <c r="C110" s="52"/>
      <c r="F110" s="49"/>
      <c r="G110" s="46"/>
      <c r="H110" s="46"/>
      <c r="I110" t="str">
        <f t="shared" si="15"/>
        <v>27.打（压）捆机</v>
      </c>
      <c r="J110" t="str">
        <f t="shared" si="9"/>
        <v>27.</v>
      </c>
      <c r="K110">
        <f t="shared" si="11"/>
        <v>3</v>
      </c>
      <c r="L110" t="str">
        <f t="shared" si="10"/>
        <v>27.3</v>
      </c>
    </row>
    <row r="111" spans="1:12">
      <c r="A111" s="56"/>
      <c r="B111" s="46"/>
      <c r="C111" s="52"/>
      <c r="F111" s="49"/>
      <c r="G111" s="46"/>
      <c r="H111" s="46"/>
      <c r="I111" t="str">
        <f t="shared" si="15"/>
        <v>27.打（压）捆机</v>
      </c>
      <c r="J111" t="str">
        <f t="shared" si="9"/>
        <v>27.</v>
      </c>
      <c r="K111">
        <f t="shared" si="11"/>
        <v>4</v>
      </c>
      <c r="L111" t="str">
        <f t="shared" si="10"/>
        <v>27.4</v>
      </c>
    </row>
    <row r="112" spans="1:12">
      <c r="A112" s="56"/>
      <c r="B112" s="46"/>
      <c r="C112" s="52"/>
      <c r="F112" s="49"/>
      <c r="G112" s="46"/>
      <c r="H112" s="46"/>
      <c r="I112" t="str">
        <f t="shared" si="15"/>
        <v>27.打（压）捆机</v>
      </c>
      <c r="J112" t="str">
        <f t="shared" si="9"/>
        <v>27.</v>
      </c>
      <c r="K112">
        <f t="shared" si="11"/>
        <v>5</v>
      </c>
      <c r="L112" t="str">
        <f t="shared" si="10"/>
        <v>27.5</v>
      </c>
    </row>
    <row r="113" spans="1:12">
      <c r="A113" s="56"/>
      <c r="B113" s="46"/>
      <c r="C113" s="52"/>
      <c r="F113" s="49"/>
      <c r="G113" s="46"/>
      <c r="H113" s="46"/>
      <c r="I113" t="str">
        <f t="shared" si="15"/>
        <v>27.打（压）捆机</v>
      </c>
      <c r="J113" t="str">
        <f t="shared" si="9"/>
        <v>27.</v>
      </c>
      <c r="K113">
        <f t="shared" si="11"/>
        <v>6</v>
      </c>
      <c r="L113" t="str">
        <f t="shared" si="10"/>
        <v>27.6</v>
      </c>
    </row>
    <row r="114" spans="1:12">
      <c r="A114" s="56"/>
      <c r="B114" s="46"/>
      <c r="C114" s="52"/>
      <c r="F114" s="49"/>
      <c r="G114" s="46"/>
      <c r="H114" s="46"/>
      <c r="I114" t="str">
        <f t="shared" si="15"/>
        <v>27.打（压）捆机</v>
      </c>
      <c r="J114" t="str">
        <f t="shared" si="9"/>
        <v>27.</v>
      </c>
      <c r="K114">
        <f t="shared" si="11"/>
        <v>7</v>
      </c>
      <c r="L114" t="str">
        <f t="shared" si="10"/>
        <v>27.7</v>
      </c>
    </row>
    <row r="115" spans="1:12">
      <c r="A115" s="56"/>
      <c r="B115" s="46"/>
      <c r="C115" s="52"/>
      <c r="F115" s="49"/>
      <c r="G115" s="46"/>
      <c r="H115" s="46"/>
      <c r="I115" t="str">
        <f t="shared" si="15"/>
        <v>27.打（压）捆机</v>
      </c>
      <c r="J115" t="str">
        <f t="shared" si="9"/>
        <v>27.</v>
      </c>
      <c r="K115">
        <f t="shared" si="11"/>
        <v>8</v>
      </c>
      <c r="L115" t="str">
        <f t="shared" si="10"/>
        <v>27.8</v>
      </c>
    </row>
    <row r="116" spans="1:12">
      <c r="A116" s="56"/>
      <c r="B116" s="46"/>
      <c r="C116" s="52"/>
      <c r="F116" s="49"/>
      <c r="G116" s="46"/>
      <c r="H116" s="46"/>
      <c r="I116" t="str">
        <f t="shared" si="15"/>
        <v>27.打（压）捆机</v>
      </c>
      <c r="J116" t="str">
        <f t="shared" si="9"/>
        <v>27.</v>
      </c>
      <c r="K116">
        <f t="shared" si="11"/>
        <v>9</v>
      </c>
      <c r="L116" t="str">
        <f t="shared" si="10"/>
        <v>27.9</v>
      </c>
    </row>
    <row r="117" spans="1:12">
      <c r="A117" s="56"/>
      <c r="B117" s="46"/>
      <c r="C117" s="52"/>
      <c r="F117" s="49"/>
      <c r="G117" s="46"/>
      <c r="H117" s="46"/>
      <c r="I117" t="str">
        <f t="shared" si="15"/>
        <v>27.打（压）捆机</v>
      </c>
      <c r="J117" t="str">
        <f t="shared" si="9"/>
        <v>27.</v>
      </c>
      <c r="K117">
        <f t="shared" si="11"/>
        <v>10</v>
      </c>
      <c r="L117" t="str">
        <f t="shared" si="10"/>
        <v>27.10</v>
      </c>
    </row>
    <row r="118" spans="1:12">
      <c r="A118" s="56"/>
      <c r="B118" s="46"/>
      <c r="C118" s="52"/>
      <c r="F118" s="49"/>
      <c r="G118" s="46"/>
      <c r="H118" s="46"/>
      <c r="I118" t="str">
        <f t="shared" si="15"/>
        <v>27.打（压）捆机</v>
      </c>
      <c r="J118" t="str">
        <f t="shared" si="9"/>
        <v>27.</v>
      </c>
      <c r="K118">
        <f t="shared" si="11"/>
        <v>11</v>
      </c>
      <c r="L118" t="str">
        <f t="shared" si="10"/>
        <v>27.11</v>
      </c>
    </row>
    <row r="119" spans="1:12">
      <c r="A119" s="56"/>
      <c r="B119" s="46"/>
      <c r="C119" s="52"/>
      <c r="F119" s="49"/>
      <c r="G119" s="46"/>
      <c r="H119" s="46"/>
      <c r="I119" t="str">
        <f t="shared" si="15"/>
        <v>27.打（压）捆机</v>
      </c>
      <c r="J119" t="str">
        <f t="shared" si="9"/>
        <v>27.</v>
      </c>
      <c r="K119">
        <f t="shared" si="11"/>
        <v>12</v>
      </c>
      <c r="L119" t="str">
        <f t="shared" si="10"/>
        <v>27.12</v>
      </c>
    </row>
    <row r="120" spans="1:12">
      <c r="A120" s="56"/>
      <c r="B120" s="46"/>
      <c r="C120" s="52"/>
      <c r="F120" s="49"/>
      <c r="G120" s="46"/>
      <c r="H120" s="46"/>
      <c r="I120" t="str">
        <f t="shared" si="15"/>
        <v>27.打（压）捆机</v>
      </c>
      <c r="J120" t="str">
        <f t="shared" si="9"/>
        <v>27.</v>
      </c>
      <c r="K120">
        <f t="shared" si="11"/>
        <v>13</v>
      </c>
      <c r="L120" t="str">
        <f t="shared" si="10"/>
        <v>27.13</v>
      </c>
    </row>
    <row r="121" spans="1:12">
      <c r="A121" s="56"/>
      <c r="B121" s="46"/>
      <c r="C121" s="52"/>
      <c r="F121" s="49"/>
      <c r="G121" s="46"/>
      <c r="H121" s="46"/>
      <c r="I121" t="str">
        <f t="shared" si="15"/>
        <v>27.打（压）捆机</v>
      </c>
      <c r="J121" t="str">
        <f t="shared" si="9"/>
        <v>27.</v>
      </c>
      <c r="K121">
        <f t="shared" si="11"/>
        <v>14</v>
      </c>
      <c r="L121" t="str">
        <f t="shared" si="10"/>
        <v>27.14</v>
      </c>
    </row>
    <row r="122" spans="1:12">
      <c r="A122" s="56"/>
      <c r="B122" s="46"/>
      <c r="C122" s="52"/>
      <c r="F122" s="50"/>
      <c r="G122" s="47"/>
      <c r="H122" s="47"/>
      <c r="I122" t="str">
        <f t="shared" si="15"/>
        <v>27.打（压）捆机</v>
      </c>
      <c r="J122" t="str">
        <f t="shared" si="9"/>
        <v>27.</v>
      </c>
      <c r="K122">
        <f t="shared" si="11"/>
        <v>15</v>
      </c>
      <c r="L122" t="str">
        <f t="shared" si="10"/>
        <v>27.15</v>
      </c>
    </row>
    <row r="123" spans="1:12">
      <c r="A123" s="56"/>
      <c r="B123" s="46"/>
      <c r="C123" s="52"/>
      <c r="F123" s="48">
        <f>MAX($F$1:F122)+1</f>
        <v>28</v>
      </c>
      <c r="G123" s="45" t="s">
        <v>38</v>
      </c>
      <c r="H123" s="45" t="str">
        <f t="shared" si="12"/>
        <v>28.青饲料收获机</v>
      </c>
      <c r="I123" t="s">
        <v>832</v>
      </c>
      <c r="J123" t="str">
        <f t="shared" si="9"/>
        <v>28.</v>
      </c>
      <c r="K123">
        <f t="shared" si="11"/>
        <v>1</v>
      </c>
      <c r="L123" t="str">
        <f t="shared" si="10"/>
        <v>28.1</v>
      </c>
    </row>
    <row r="124" spans="1:12">
      <c r="A124" s="56"/>
      <c r="B124" s="46"/>
      <c r="C124" s="52"/>
      <c r="F124" s="49"/>
      <c r="G124" s="46"/>
      <c r="H124" s="46"/>
      <c r="I124" t="str">
        <f t="shared" ref="I124:I144" si="16">I123</f>
        <v>28.青饲料收获机</v>
      </c>
      <c r="J124" t="str">
        <f t="shared" si="9"/>
        <v>28.</v>
      </c>
      <c r="K124">
        <f t="shared" si="11"/>
        <v>2</v>
      </c>
      <c r="L124" t="str">
        <f t="shared" si="10"/>
        <v>28.2</v>
      </c>
    </row>
    <row r="125" spans="1:12">
      <c r="A125" s="56"/>
      <c r="B125" s="46"/>
      <c r="C125" s="52"/>
      <c r="F125" s="49"/>
      <c r="G125" s="46"/>
      <c r="H125" s="46"/>
      <c r="I125" t="str">
        <f t="shared" si="16"/>
        <v>28.青饲料收获机</v>
      </c>
      <c r="J125" t="str">
        <f t="shared" si="9"/>
        <v>28.</v>
      </c>
      <c r="K125">
        <f t="shared" si="11"/>
        <v>3</v>
      </c>
      <c r="L125" t="str">
        <f t="shared" si="10"/>
        <v>28.3</v>
      </c>
    </row>
    <row r="126" spans="1:12">
      <c r="A126" s="56"/>
      <c r="B126" s="46"/>
      <c r="C126" s="52"/>
      <c r="F126" s="49"/>
      <c r="G126" s="46"/>
      <c r="H126" s="46"/>
      <c r="I126" t="str">
        <f t="shared" si="16"/>
        <v>28.青饲料收获机</v>
      </c>
      <c r="J126" t="str">
        <f t="shared" si="9"/>
        <v>28.</v>
      </c>
      <c r="K126">
        <f t="shared" si="11"/>
        <v>4</v>
      </c>
      <c r="L126" t="str">
        <f t="shared" si="10"/>
        <v>28.4</v>
      </c>
    </row>
    <row r="127" spans="1:12">
      <c r="A127" s="56"/>
      <c r="B127" s="46"/>
      <c r="C127" s="52"/>
      <c r="F127" s="49"/>
      <c r="G127" s="46"/>
      <c r="H127" s="46"/>
      <c r="I127" t="str">
        <f t="shared" si="16"/>
        <v>28.青饲料收获机</v>
      </c>
      <c r="J127" t="str">
        <f t="shared" si="9"/>
        <v>28.</v>
      </c>
      <c r="K127">
        <f t="shared" si="11"/>
        <v>5</v>
      </c>
      <c r="L127" t="str">
        <f t="shared" si="10"/>
        <v>28.5</v>
      </c>
    </row>
    <row r="128" spans="1:12">
      <c r="A128" s="56"/>
      <c r="B128" s="46"/>
      <c r="C128" s="52"/>
      <c r="F128" s="49"/>
      <c r="G128" s="46"/>
      <c r="H128" s="46"/>
      <c r="I128" t="str">
        <f t="shared" si="16"/>
        <v>28.青饲料收获机</v>
      </c>
      <c r="J128" t="str">
        <f t="shared" si="9"/>
        <v>28.</v>
      </c>
      <c r="K128">
        <f t="shared" si="11"/>
        <v>6</v>
      </c>
      <c r="L128" t="str">
        <f t="shared" si="10"/>
        <v>28.6</v>
      </c>
    </row>
    <row r="129" spans="1:12">
      <c r="A129" s="56"/>
      <c r="B129" s="46"/>
      <c r="C129" s="52"/>
      <c r="F129" s="49"/>
      <c r="G129" s="46"/>
      <c r="H129" s="46"/>
      <c r="I129" t="str">
        <f t="shared" si="16"/>
        <v>28.青饲料收获机</v>
      </c>
      <c r="J129" t="str">
        <f t="shared" si="9"/>
        <v>28.</v>
      </c>
      <c r="K129">
        <f t="shared" si="11"/>
        <v>7</v>
      </c>
      <c r="L129" t="str">
        <f t="shared" si="10"/>
        <v>28.7</v>
      </c>
    </row>
    <row r="130" spans="1:12">
      <c r="A130" s="56"/>
      <c r="B130" s="46"/>
      <c r="C130" s="52"/>
      <c r="F130" s="49"/>
      <c r="G130" s="46"/>
      <c r="H130" s="46"/>
      <c r="I130" t="str">
        <f t="shared" si="16"/>
        <v>28.青饲料收获机</v>
      </c>
      <c r="J130" t="str">
        <f t="shared" si="9"/>
        <v>28.</v>
      </c>
      <c r="K130">
        <f t="shared" si="11"/>
        <v>8</v>
      </c>
      <c r="L130" t="str">
        <f t="shared" si="10"/>
        <v>28.8</v>
      </c>
    </row>
    <row r="131" spans="1:12">
      <c r="A131" s="56"/>
      <c r="B131" s="46"/>
      <c r="C131" s="52"/>
      <c r="F131" s="49"/>
      <c r="G131" s="46"/>
      <c r="H131" s="46"/>
      <c r="I131" t="str">
        <f t="shared" si="16"/>
        <v>28.青饲料收获机</v>
      </c>
      <c r="J131" t="str">
        <f t="shared" ref="J131:J194" si="17">LEFT(I131,FIND(".",I131))</f>
        <v>28.</v>
      </c>
      <c r="K131">
        <f t="shared" si="11"/>
        <v>9</v>
      </c>
      <c r="L131" t="str">
        <f t="shared" ref="L131:L194" si="18">J131&amp;K131</f>
        <v>28.9</v>
      </c>
    </row>
    <row r="132" spans="1:12">
      <c r="A132" s="56"/>
      <c r="B132" s="46"/>
      <c r="C132" s="52"/>
      <c r="F132" s="49"/>
      <c r="G132" s="46"/>
      <c r="H132" s="46"/>
      <c r="I132" t="str">
        <f t="shared" si="16"/>
        <v>28.青饲料收获机</v>
      </c>
      <c r="J132" t="str">
        <f t="shared" si="17"/>
        <v>28.</v>
      </c>
      <c r="K132">
        <f t="shared" si="11"/>
        <v>10</v>
      </c>
      <c r="L132" t="str">
        <f t="shared" si="18"/>
        <v>28.10</v>
      </c>
    </row>
    <row r="133" spans="1:12">
      <c r="A133" s="56"/>
      <c r="B133" s="46"/>
      <c r="C133" s="52"/>
      <c r="F133" s="49"/>
      <c r="G133" s="46"/>
      <c r="H133" s="46"/>
      <c r="I133" t="str">
        <f t="shared" si="16"/>
        <v>28.青饲料收获机</v>
      </c>
      <c r="J133" t="str">
        <f t="shared" si="17"/>
        <v>28.</v>
      </c>
      <c r="K133">
        <f t="shared" si="11"/>
        <v>11</v>
      </c>
      <c r="L133" t="str">
        <f t="shared" si="18"/>
        <v>28.11</v>
      </c>
    </row>
    <row r="134" spans="1:12">
      <c r="A134" s="56"/>
      <c r="B134" s="46"/>
      <c r="C134" s="52"/>
      <c r="F134" s="49"/>
      <c r="G134" s="46"/>
      <c r="H134" s="46"/>
      <c r="I134" t="str">
        <f t="shared" si="16"/>
        <v>28.青饲料收获机</v>
      </c>
      <c r="J134" t="str">
        <f t="shared" si="17"/>
        <v>28.</v>
      </c>
      <c r="K134">
        <f t="shared" si="11"/>
        <v>12</v>
      </c>
      <c r="L134" t="str">
        <f t="shared" si="18"/>
        <v>28.12</v>
      </c>
    </row>
    <row r="135" spans="1:12">
      <c r="A135" s="56"/>
      <c r="B135" s="46"/>
      <c r="C135" s="52"/>
      <c r="F135" s="49"/>
      <c r="G135" s="46"/>
      <c r="H135" s="46"/>
      <c r="I135" t="str">
        <f t="shared" si="16"/>
        <v>28.青饲料收获机</v>
      </c>
      <c r="J135" t="str">
        <f t="shared" si="17"/>
        <v>28.</v>
      </c>
      <c r="K135">
        <f t="shared" si="11"/>
        <v>13</v>
      </c>
      <c r="L135" t="str">
        <f t="shared" si="18"/>
        <v>28.13</v>
      </c>
    </row>
    <row r="136" spans="1:12">
      <c r="A136" s="56"/>
      <c r="B136" s="46"/>
      <c r="C136" s="52"/>
      <c r="F136" s="49"/>
      <c r="G136" s="46"/>
      <c r="H136" s="46"/>
      <c r="I136" t="str">
        <f t="shared" si="16"/>
        <v>28.青饲料收获机</v>
      </c>
      <c r="J136" t="str">
        <f t="shared" si="17"/>
        <v>28.</v>
      </c>
      <c r="K136">
        <f t="shared" si="11"/>
        <v>14</v>
      </c>
      <c r="L136" t="str">
        <f t="shared" si="18"/>
        <v>28.14</v>
      </c>
    </row>
    <row r="137" spans="1:12">
      <c r="A137" s="56"/>
      <c r="B137" s="46"/>
      <c r="C137" s="52"/>
      <c r="F137" s="49"/>
      <c r="G137" s="46"/>
      <c r="H137" s="46"/>
      <c r="I137" t="str">
        <f t="shared" si="16"/>
        <v>28.青饲料收获机</v>
      </c>
      <c r="J137" t="str">
        <f t="shared" si="17"/>
        <v>28.</v>
      </c>
      <c r="K137">
        <f t="shared" si="11"/>
        <v>15</v>
      </c>
      <c r="L137" t="str">
        <f t="shared" si="18"/>
        <v>28.15</v>
      </c>
    </row>
    <row r="138" spans="1:12">
      <c r="A138" s="56"/>
      <c r="B138" s="46"/>
      <c r="C138" s="52"/>
      <c r="F138" s="49"/>
      <c r="G138" s="46"/>
      <c r="H138" s="46"/>
      <c r="I138" t="str">
        <f t="shared" si="16"/>
        <v>28.青饲料收获机</v>
      </c>
      <c r="J138" t="str">
        <f t="shared" si="17"/>
        <v>28.</v>
      </c>
      <c r="K138">
        <f t="shared" ref="K138:K201" si="19">IF(J138=J137,K137+1,1)</f>
        <v>16</v>
      </c>
      <c r="L138" t="str">
        <f t="shared" si="18"/>
        <v>28.16</v>
      </c>
    </row>
    <row r="139" spans="1:12">
      <c r="A139" s="56"/>
      <c r="B139" s="46"/>
      <c r="C139" s="52"/>
      <c r="F139" s="49"/>
      <c r="G139" s="46"/>
      <c r="H139" s="46"/>
      <c r="I139" t="str">
        <f t="shared" si="16"/>
        <v>28.青饲料收获机</v>
      </c>
      <c r="J139" t="str">
        <f t="shared" si="17"/>
        <v>28.</v>
      </c>
      <c r="K139">
        <f t="shared" si="19"/>
        <v>17</v>
      </c>
      <c r="L139" t="str">
        <f t="shared" si="18"/>
        <v>28.17</v>
      </c>
    </row>
    <row r="140" spans="1:12">
      <c r="A140" s="56"/>
      <c r="B140" s="46"/>
      <c r="C140" s="52"/>
      <c r="F140" s="49"/>
      <c r="G140" s="46"/>
      <c r="H140" s="46"/>
      <c r="I140" t="str">
        <f t="shared" si="16"/>
        <v>28.青饲料收获机</v>
      </c>
      <c r="J140" t="str">
        <f t="shared" si="17"/>
        <v>28.</v>
      </c>
      <c r="K140">
        <f t="shared" si="19"/>
        <v>18</v>
      </c>
      <c r="L140" t="str">
        <f t="shared" si="18"/>
        <v>28.18</v>
      </c>
    </row>
    <row r="141" spans="1:12">
      <c r="A141" s="56"/>
      <c r="B141" s="46"/>
      <c r="C141" s="52"/>
      <c r="F141" s="49"/>
      <c r="G141" s="46"/>
      <c r="H141" s="46"/>
      <c r="I141" t="str">
        <f t="shared" si="16"/>
        <v>28.青饲料收获机</v>
      </c>
      <c r="J141" t="str">
        <f t="shared" si="17"/>
        <v>28.</v>
      </c>
      <c r="K141">
        <f t="shared" si="19"/>
        <v>19</v>
      </c>
      <c r="L141" t="str">
        <f t="shared" si="18"/>
        <v>28.19</v>
      </c>
    </row>
    <row r="142" spans="1:12">
      <c r="A142" s="56"/>
      <c r="B142" s="46"/>
      <c r="C142" s="52"/>
      <c r="F142" s="49"/>
      <c r="G142" s="46"/>
      <c r="H142" s="46"/>
      <c r="I142" t="str">
        <f t="shared" si="16"/>
        <v>28.青饲料收获机</v>
      </c>
      <c r="J142" t="str">
        <f t="shared" si="17"/>
        <v>28.</v>
      </c>
      <c r="K142">
        <f t="shared" si="19"/>
        <v>20</v>
      </c>
      <c r="L142" t="str">
        <f t="shared" si="18"/>
        <v>28.20</v>
      </c>
    </row>
    <row r="143" spans="1:12">
      <c r="A143" s="56"/>
      <c r="B143" s="46"/>
      <c r="C143" s="52"/>
      <c r="F143" s="49"/>
      <c r="G143" s="46"/>
      <c r="H143" s="46"/>
      <c r="I143" t="str">
        <f t="shared" si="16"/>
        <v>28.青饲料收获机</v>
      </c>
      <c r="J143" t="str">
        <f t="shared" si="17"/>
        <v>28.</v>
      </c>
      <c r="K143">
        <f t="shared" si="19"/>
        <v>21</v>
      </c>
      <c r="L143" t="str">
        <f t="shared" si="18"/>
        <v>28.21</v>
      </c>
    </row>
    <row r="144" spans="1:12">
      <c r="A144" s="55"/>
      <c r="B144" s="47"/>
      <c r="C144" s="53"/>
      <c r="F144" s="50"/>
      <c r="G144" s="47"/>
      <c r="H144" s="47"/>
      <c r="I144" t="str">
        <f t="shared" si="16"/>
        <v>28.青饲料收获机</v>
      </c>
      <c r="J144" t="str">
        <f t="shared" si="17"/>
        <v>28.</v>
      </c>
      <c r="K144">
        <f t="shared" si="19"/>
        <v>22</v>
      </c>
      <c r="L144" t="str">
        <f t="shared" si="18"/>
        <v>28.22</v>
      </c>
    </row>
    <row r="145" spans="1:12">
      <c r="A145" s="54">
        <f>MAX($A$1:A144)+1</f>
        <v>14</v>
      </c>
      <c r="B145" s="45" t="s">
        <v>459</v>
      </c>
      <c r="C145" s="51" t="str">
        <f t="shared" ref="C145:C183" si="20">"（"&amp;TEXT(A145,"[DBNum1]d")&amp;"）"&amp;B145</f>
        <v>（十四）干燥机械</v>
      </c>
      <c r="F145" s="48">
        <f>MAX($F$1:F144)+1</f>
        <v>29</v>
      </c>
      <c r="G145" s="45" t="s">
        <v>21</v>
      </c>
      <c r="H145" s="45" t="str">
        <f t="shared" ref="H145:H190" si="21">F145&amp;"."&amp;G145</f>
        <v>29.果蔬烘干机</v>
      </c>
      <c r="I145" t="s">
        <v>833</v>
      </c>
      <c r="J145" t="str">
        <f t="shared" si="17"/>
        <v>29.</v>
      </c>
      <c r="K145">
        <f t="shared" si="19"/>
        <v>1</v>
      </c>
      <c r="L145" t="str">
        <f t="shared" si="18"/>
        <v>29.1</v>
      </c>
    </row>
    <row r="146" spans="1:12">
      <c r="A146" s="56"/>
      <c r="B146" s="46"/>
      <c r="C146" s="52"/>
      <c r="F146" s="49"/>
      <c r="G146" s="46"/>
      <c r="H146" s="46"/>
      <c r="I146" t="str">
        <f t="shared" ref="I146:I152" si="22">I145</f>
        <v>29.果蔬烘干机</v>
      </c>
      <c r="J146" t="str">
        <f t="shared" si="17"/>
        <v>29.</v>
      </c>
      <c r="K146">
        <f t="shared" si="19"/>
        <v>2</v>
      </c>
      <c r="L146" t="str">
        <f t="shared" si="18"/>
        <v>29.2</v>
      </c>
    </row>
    <row r="147" spans="1:12">
      <c r="A147" s="56"/>
      <c r="B147" s="46"/>
      <c r="C147" s="52"/>
      <c r="F147" s="49"/>
      <c r="G147" s="46"/>
      <c r="H147" s="46"/>
      <c r="I147" t="str">
        <f t="shared" si="22"/>
        <v>29.果蔬烘干机</v>
      </c>
      <c r="J147" t="str">
        <f t="shared" si="17"/>
        <v>29.</v>
      </c>
      <c r="K147">
        <f t="shared" si="19"/>
        <v>3</v>
      </c>
      <c r="L147" t="str">
        <f t="shared" si="18"/>
        <v>29.3</v>
      </c>
    </row>
    <row r="148" spans="1:12">
      <c r="A148" s="56"/>
      <c r="B148" s="46"/>
      <c r="C148" s="52"/>
      <c r="F148" s="49"/>
      <c r="G148" s="46"/>
      <c r="H148" s="46"/>
      <c r="I148" t="str">
        <f t="shared" si="22"/>
        <v>29.果蔬烘干机</v>
      </c>
      <c r="J148" t="str">
        <f t="shared" si="17"/>
        <v>29.</v>
      </c>
      <c r="K148">
        <f t="shared" si="19"/>
        <v>4</v>
      </c>
      <c r="L148" t="str">
        <f t="shared" si="18"/>
        <v>29.4</v>
      </c>
    </row>
    <row r="149" spans="1:12">
      <c r="A149" s="56"/>
      <c r="B149" s="46"/>
      <c r="C149" s="52"/>
      <c r="F149" s="49"/>
      <c r="G149" s="46"/>
      <c r="H149" s="46"/>
      <c r="I149" t="str">
        <f t="shared" si="22"/>
        <v>29.果蔬烘干机</v>
      </c>
      <c r="J149" t="str">
        <f t="shared" si="17"/>
        <v>29.</v>
      </c>
      <c r="K149">
        <f t="shared" si="19"/>
        <v>5</v>
      </c>
      <c r="L149" t="str">
        <f t="shared" si="18"/>
        <v>29.5</v>
      </c>
    </row>
    <row r="150" spans="1:12">
      <c r="A150" s="56"/>
      <c r="B150" s="46"/>
      <c r="C150" s="52"/>
      <c r="F150" s="49"/>
      <c r="G150" s="46"/>
      <c r="H150" s="46"/>
      <c r="I150" t="str">
        <f t="shared" si="22"/>
        <v>29.果蔬烘干机</v>
      </c>
      <c r="J150" t="str">
        <f t="shared" si="17"/>
        <v>29.</v>
      </c>
      <c r="K150">
        <f t="shared" si="19"/>
        <v>6</v>
      </c>
      <c r="L150" t="str">
        <f t="shared" si="18"/>
        <v>29.6</v>
      </c>
    </row>
    <row r="151" spans="1:12">
      <c r="A151" s="56"/>
      <c r="B151" s="46"/>
      <c r="C151" s="52"/>
      <c r="F151" s="49"/>
      <c r="G151" s="46"/>
      <c r="H151" s="46"/>
      <c r="I151" t="str">
        <f t="shared" si="22"/>
        <v>29.果蔬烘干机</v>
      </c>
      <c r="J151" t="str">
        <f t="shared" si="17"/>
        <v>29.</v>
      </c>
      <c r="K151">
        <f t="shared" si="19"/>
        <v>7</v>
      </c>
      <c r="L151" t="str">
        <f t="shared" si="18"/>
        <v>29.7</v>
      </c>
    </row>
    <row r="152" spans="1:12">
      <c r="A152" s="55"/>
      <c r="B152" s="47"/>
      <c r="C152" s="53"/>
      <c r="F152" s="50"/>
      <c r="G152" s="47"/>
      <c r="H152" s="47"/>
      <c r="I152" t="str">
        <f t="shared" si="22"/>
        <v>29.果蔬烘干机</v>
      </c>
      <c r="J152" t="str">
        <f t="shared" si="17"/>
        <v>29.</v>
      </c>
      <c r="K152">
        <f t="shared" si="19"/>
        <v>8</v>
      </c>
      <c r="L152" t="str">
        <f t="shared" si="18"/>
        <v>29.8</v>
      </c>
    </row>
    <row r="153" spans="1:12">
      <c r="A153" s="54">
        <f>MAX($A$1:A152)+1</f>
        <v>15</v>
      </c>
      <c r="B153" s="45" t="s">
        <v>502</v>
      </c>
      <c r="C153" s="51" t="str">
        <f t="shared" si="20"/>
        <v>（十五）茶叶加工机械</v>
      </c>
      <c r="F153" s="48">
        <f>MAX($F$1:F152)+1</f>
        <v>30</v>
      </c>
      <c r="G153" s="45" t="s">
        <v>9</v>
      </c>
      <c r="H153" s="45" t="str">
        <f t="shared" si="21"/>
        <v>30.茶叶杀青机</v>
      </c>
      <c r="I153" t="s">
        <v>834</v>
      </c>
      <c r="J153" t="str">
        <f t="shared" si="17"/>
        <v>30.</v>
      </c>
      <c r="K153">
        <f t="shared" si="19"/>
        <v>1</v>
      </c>
      <c r="L153" t="str">
        <f t="shared" si="18"/>
        <v>30.1</v>
      </c>
    </row>
    <row r="154" spans="1:12">
      <c r="A154" s="56"/>
      <c r="B154" s="46"/>
      <c r="C154" s="52"/>
      <c r="F154" s="49"/>
      <c r="G154" s="46"/>
      <c r="H154" s="46"/>
      <c r="I154" t="str">
        <f>I153</f>
        <v>30.茶叶杀青机</v>
      </c>
      <c r="J154" t="str">
        <f t="shared" si="17"/>
        <v>30.</v>
      </c>
      <c r="K154">
        <f t="shared" si="19"/>
        <v>2</v>
      </c>
      <c r="L154" t="str">
        <f t="shared" si="18"/>
        <v>30.2</v>
      </c>
    </row>
    <row r="155" spans="1:12">
      <c r="A155" s="56"/>
      <c r="B155" s="46"/>
      <c r="C155" s="52"/>
      <c r="F155" s="50"/>
      <c r="G155" s="47"/>
      <c r="H155" s="47"/>
      <c r="I155" t="str">
        <f>I154</f>
        <v>30.茶叶杀青机</v>
      </c>
      <c r="J155" t="str">
        <f t="shared" si="17"/>
        <v>30.</v>
      </c>
      <c r="K155">
        <f t="shared" si="19"/>
        <v>3</v>
      </c>
      <c r="L155" t="str">
        <f t="shared" si="18"/>
        <v>30.3</v>
      </c>
    </row>
    <row r="156" spans="1:12">
      <c r="A156" s="56"/>
      <c r="B156" s="46"/>
      <c r="C156" s="52"/>
      <c r="F156" s="48">
        <f>MAX($F$1:F155)+1</f>
        <v>31</v>
      </c>
      <c r="G156" s="45" t="s">
        <v>7</v>
      </c>
      <c r="H156" s="45" t="str">
        <f t="shared" si="21"/>
        <v>31.茶叶揉捻机</v>
      </c>
      <c r="I156" t="s">
        <v>835</v>
      </c>
      <c r="J156" t="str">
        <f t="shared" si="17"/>
        <v>31.</v>
      </c>
      <c r="K156">
        <f t="shared" si="19"/>
        <v>1</v>
      </c>
      <c r="L156" t="str">
        <f t="shared" si="18"/>
        <v>31.1</v>
      </c>
    </row>
    <row r="157" spans="1:12">
      <c r="A157" s="56"/>
      <c r="B157" s="46"/>
      <c r="C157" s="52"/>
      <c r="F157" s="49"/>
      <c r="G157" s="46"/>
      <c r="H157" s="46"/>
      <c r="I157" t="str">
        <f>I156</f>
        <v>31.茶叶揉捻机</v>
      </c>
      <c r="J157" t="str">
        <f t="shared" si="17"/>
        <v>31.</v>
      </c>
      <c r="K157">
        <f t="shared" si="19"/>
        <v>2</v>
      </c>
      <c r="L157" t="str">
        <f t="shared" si="18"/>
        <v>31.2</v>
      </c>
    </row>
    <row r="158" spans="1:12">
      <c r="A158" s="56"/>
      <c r="B158" s="46"/>
      <c r="C158" s="52"/>
      <c r="F158" s="49"/>
      <c r="G158" s="46"/>
      <c r="H158" s="46"/>
      <c r="I158" t="str">
        <f>I157</f>
        <v>31.茶叶揉捻机</v>
      </c>
      <c r="J158" t="str">
        <f t="shared" si="17"/>
        <v>31.</v>
      </c>
      <c r="K158">
        <f t="shared" si="19"/>
        <v>3</v>
      </c>
      <c r="L158" t="str">
        <f t="shared" si="18"/>
        <v>31.3</v>
      </c>
    </row>
    <row r="159" spans="1:12">
      <c r="A159" s="56"/>
      <c r="B159" s="46"/>
      <c r="C159" s="52"/>
      <c r="F159" s="50"/>
      <c r="G159" s="47"/>
      <c r="H159" s="47"/>
      <c r="I159" t="str">
        <f>I158</f>
        <v>31.茶叶揉捻机</v>
      </c>
      <c r="J159" t="str">
        <f t="shared" si="17"/>
        <v>31.</v>
      </c>
      <c r="K159">
        <f t="shared" si="19"/>
        <v>4</v>
      </c>
      <c r="L159" t="str">
        <f t="shared" si="18"/>
        <v>31.4</v>
      </c>
    </row>
    <row r="160" spans="1:12">
      <c r="A160" s="56"/>
      <c r="B160" s="46"/>
      <c r="C160" s="52"/>
      <c r="F160" s="48">
        <f>MAX($F$1:F159)+1</f>
        <v>32</v>
      </c>
      <c r="G160" s="45" t="s">
        <v>5</v>
      </c>
      <c r="H160" s="45" t="str">
        <f t="shared" si="21"/>
        <v>32.茶叶炒(烘)干机</v>
      </c>
      <c r="I160" t="s">
        <v>836</v>
      </c>
      <c r="J160" t="str">
        <f t="shared" si="17"/>
        <v>32.</v>
      </c>
      <c r="K160">
        <f t="shared" si="19"/>
        <v>1</v>
      </c>
      <c r="L160" t="str">
        <f t="shared" si="18"/>
        <v>32.1</v>
      </c>
    </row>
    <row r="161" spans="1:12">
      <c r="A161" s="56"/>
      <c r="B161" s="46"/>
      <c r="C161" s="52"/>
      <c r="F161" s="49"/>
      <c r="G161" s="46"/>
      <c r="H161" s="46"/>
      <c r="I161" t="str">
        <f t="shared" ref="I161:I166" si="23">I160</f>
        <v>32.茶叶炒(烘)干机</v>
      </c>
      <c r="J161" t="str">
        <f t="shared" si="17"/>
        <v>32.</v>
      </c>
      <c r="K161">
        <f t="shared" si="19"/>
        <v>2</v>
      </c>
      <c r="L161" t="str">
        <f t="shared" si="18"/>
        <v>32.2</v>
      </c>
    </row>
    <row r="162" spans="1:12">
      <c r="A162" s="56"/>
      <c r="B162" s="46"/>
      <c r="C162" s="52"/>
      <c r="F162" s="49"/>
      <c r="G162" s="46"/>
      <c r="H162" s="46"/>
      <c r="I162" t="str">
        <f t="shared" si="23"/>
        <v>32.茶叶炒(烘)干机</v>
      </c>
      <c r="J162" t="str">
        <f t="shared" si="17"/>
        <v>32.</v>
      </c>
      <c r="K162">
        <f t="shared" si="19"/>
        <v>3</v>
      </c>
      <c r="L162" t="str">
        <f t="shared" si="18"/>
        <v>32.3</v>
      </c>
    </row>
    <row r="163" spans="1:12">
      <c r="A163" s="56"/>
      <c r="B163" s="46"/>
      <c r="C163" s="52"/>
      <c r="F163" s="49"/>
      <c r="G163" s="46"/>
      <c r="H163" s="46"/>
      <c r="I163" t="str">
        <f t="shared" si="23"/>
        <v>32.茶叶炒(烘)干机</v>
      </c>
      <c r="J163" t="str">
        <f t="shared" si="17"/>
        <v>32.</v>
      </c>
      <c r="K163">
        <f t="shared" si="19"/>
        <v>4</v>
      </c>
      <c r="L163" t="str">
        <f t="shared" si="18"/>
        <v>32.4</v>
      </c>
    </row>
    <row r="164" spans="1:12">
      <c r="A164" s="56"/>
      <c r="B164" s="46"/>
      <c r="C164" s="52"/>
      <c r="F164" s="49"/>
      <c r="G164" s="46"/>
      <c r="H164" s="46"/>
      <c r="I164" t="str">
        <f t="shared" si="23"/>
        <v>32.茶叶炒(烘)干机</v>
      </c>
      <c r="J164" t="str">
        <f t="shared" si="17"/>
        <v>32.</v>
      </c>
      <c r="K164">
        <f t="shared" si="19"/>
        <v>5</v>
      </c>
      <c r="L164" t="str">
        <f t="shared" si="18"/>
        <v>32.5</v>
      </c>
    </row>
    <row r="165" spans="1:12">
      <c r="A165" s="56"/>
      <c r="B165" s="46"/>
      <c r="C165" s="52"/>
      <c r="F165" s="49"/>
      <c r="G165" s="46"/>
      <c r="H165" s="46"/>
      <c r="I165" t="str">
        <f t="shared" si="23"/>
        <v>32.茶叶炒(烘)干机</v>
      </c>
      <c r="J165" t="str">
        <f t="shared" si="17"/>
        <v>32.</v>
      </c>
      <c r="K165">
        <f t="shared" si="19"/>
        <v>6</v>
      </c>
      <c r="L165" t="str">
        <f t="shared" si="18"/>
        <v>32.6</v>
      </c>
    </row>
    <row r="166" spans="1:12">
      <c r="A166" s="56"/>
      <c r="B166" s="46"/>
      <c r="C166" s="52"/>
      <c r="F166" s="50"/>
      <c r="G166" s="47"/>
      <c r="H166" s="47"/>
      <c r="I166" t="str">
        <f t="shared" si="23"/>
        <v>32.茶叶炒(烘)干机</v>
      </c>
      <c r="J166" t="str">
        <f t="shared" si="17"/>
        <v>32.</v>
      </c>
      <c r="K166">
        <f t="shared" si="19"/>
        <v>7</v>
      </c>
      <c r="L166" t="str">
        <f t="shared" si="18"/>
        <v>32.7</v>
      </c>
    </row>
    <row r="167" spans="1:12">
      <c r="A167" s="56"/>
      <c r="B167" s="46"/>
      <c r="C167" s="52"/>
      <c r="F167" s="18">
        <f>MAX($F$1:F166)+1</f>
        <v>33</v>
      </c>
      <c r="G167" s="19" t="s">
        <v>10</v>
      </c>
      <c r="H167" s="19" t="str">
        <f t="shared" si="21"/>
        <v>33.茶叶筛选机</v>
      </c>
      <c r="I167" t="s">
        <v>837</v>
      </c>
      <c r="J167" t="str">
        <f t="shared" si="17"/>
        <v>33.</v>
      </c>
      <c r="K167">
        <f t="shared" si="19"/>
        <v>1</v>
      </c>
      <c r="L167" t="str">
        <f t="shared" si="18"/>
        <v>33.1</v>
      </c>
    </row>
    <row r="168" spans="1:12">
      <c r="A168" s="56"/>
      <c r="B168" s="46"/>
      <c r="C168" s="52"/>
      <c r="F168" s="48">
        <f>MAX($F$1:F167)+1</f>
        <v>34</v>
      </c>
      <c r="G168" s="45" t="s">
        <v>6</v>
      </c>
      <c r="H168" s="45" t="str">
        <f t="shared" si="21"/>
        <v>34.茶叶理条机</v>
      </c>
      <c r="I168" t="s">
        <v>838</v>
      </c>
      <c r="J168" t="str">
        <f t="shared" si="17"/>
        <v>34.</v>
      </c>
      <c r="K168">
        <f t="shared" si="19"/>
        <v>1</v>
      </c>
      <c r="L168" t="str">
        <f t="shared" si="18"/>
        <v>34.1</v>
      </c>
    </row>
    <row r="169" spans="1:12">
      <c r="A169" s="56"/>
      <c r="B169" s="46"/>
      <c r="C169" s="52"/>
      <c r="F169" s="49"/>
      <c r="G169" s="46"/>
      <c r="H169" s="46"/>
      <c r="I169" t="str">
        <f>I168</f>
        <v>34.茶叶理条机</v>
      </c>
      <c r="J169" t="str">
        <f t="shared" si="17"/>
        <v>34.</v>
      </c>
      <c r="K169">
        <f t="shared" si="19"/>
        <v>2</v>
      </c>
      <c r="L169" t="str">
        <f t="shared" si="18"/>
        <v>34.2</v>
      </c>
    </row>
    <row r="170" spans="1:12">
      <c r="A170" s="55"/>
      <c r="B170" s="47"/>
      <c r="C170" s="53"/>
      <c r="F170" s="50"/>
      <c r="G170" s="47"/>
      <c r="H170" s="47"/>
      <c r="I170" t="str">
        <f>I169</f>
        <v>34.茶叶理条机</v>
      </c>
      <c r="J170" t="str">
        <f t="shared" si="17"/>
        <v>34.</v>
      </c>
      <c r="K170">
        <f t="shared" si="19"/>
        <v>3</v>
      </c>
      <c r="L170" t="str">
        <f t="shared" si="18"/>
        <v>34.3</v>
      </c>
    </row>
    <row r="171" spans="1:12">
      <c r="A171" s="54">
        <f>MAX($A$1:A170)+1</f>
        <v>16</v>
      </c>
      <c r="B171" s="45" t="s">
        <v>540</v>
      </c>
      <c r="C171" s="51" t="str">
        <f t="shared" si="20"/>
        <v>（十六）饲料（草）加工机械设备</v>
      </c>
      <c r="F171" s="48">
        <f>MAX($F$1:F170)+1</f>
        <v>35</v>
      </c>
      <c r="G171" s="45" t="s">
        <v>56</v>
      </c>
      <c r="H171" s="45" t="str">
        <f t="shared" si="21"/>
        <v>35.压块机</v>
      </c>
      <c r="I171" t="s">
        <v>839</v>
      </c>
      <c r="J171" t="str">
        <f t="shared" si="17"/>
        <v>35.</v>
      </c>
      <c r="K171">
        <f t="shared" si="19"/>
        <v>1</v>
      </c>
      <c r="L171" t="str">
        <f t="shared" si="18"/>
        <v>35.1</v>
      </c>
    </row>
    <row r="172" spans="1:12">
      <c r="A172" s="56"/>
      <c r="B172" s="46"/>
      <c r="C172" s="52"/>
      <c r="F172" s="49"/>
      <c r="G172" s="46"/>
      <c r="H172" s="46"/>
      <c r="I172" t="str">
        <f>I171</f>
        <v>35.压块机</v>
      </c>
      <c r="J172" t="str">
        <f t="shared" si="17"/>
        <v>35.</v>
      </c>
      <c r="K172">
        <f t="shared" si="19"/>
        <v>2</v>
      </c>
      <c r="L172" t="str">
        <f t="shared" si="18"/>
        <v>35.2</v>
      </c>
    </row>
    <row r="173" spans="1:12">
      <c r="A173" s="56"/>
      <c r="B173" s="46"/>
      <c r="C173" s="52"/>
      <c r="F173" s="50"/>
      <c r="G173" s="47"/>
      <c r="H173" s="47"/>
      <c r="I173" t="str">
        <f>I172</f>
        <v>35.压块机</v>
      </c>
      <c r="J173" t="str">
        <f t="shared" si="17"/>
        <v>35.</v>
      </c>
      <c r="K173">
        <f t="shared" si="19"/>
        <v>3</v>
      </c>
      <c r="L173" t="str">
        <f t="shared" si="18"/>
        <v>35.3</v>
      </c>
    </row>
    <row r="174" spans="1:12">
      <c r="A174" s="56"/>
      <c r="B174" s="46"/>
      <c r="C174" s="52"/>
      <c r="F174" s="48">
        <f>MAX($F$1:F173)+1</f>
        <v>36</v>
      </c>
      <c r="G174" s="45" t="s">
        <v>29</v>
      </c>
      <c r="H174" s="45" t="str">
        <f t="shared" si="21"/>
        <v>36.颗粒饲料压制机</v>
      </c>
      <c r="I174" t="s">
        <v>840</v>
      </c>
      <c r="J174" t="str">
        <f t="shared" si="17"/>
        <v>36.</v>
      </c>
      <c r="K174">
        <f t="shared" si="19"/>
        <v>1</v>
      </c>
      <c r="L174" t="str">
        <f t="shared" si="18"/>
        <v>36.1</v>
      </c>
    </row>
    <row r="175" spans="1:12">
      <c r="A175" s="56"/>
      <c r="B175" s="46"/>
      <c r="C175" s="52"/>
      <c r="F175" s="49"/>
      <c r="G175" s="46"/>
      <c r="H175" s="46"/>
      <c r="I175" t="str">
        <f>I174</f>
        <v>36.颗粒饲料压制机</v>
      </c>
      <c r="J175" t="str">
        <f t="shared" si="17"/>
        <v>36.</v>
      </c>
      <c r="K175">
        <f t="shared" si="19"/>
        <v>2</v>
      </c>
      <c r="L175" t="str">
        <f t="shared" si="18"/>
        <v>36.2</v>
      </c>
    </row>
    <row r="176" spans="1:12">
      <c r="A176" s="56"/>
      <c r="B176" s="46"/>
      <c r="C176" s="52"/>
      <c r="F176" s="50"/>
      <c r="G176" s="47"/>
      <c r="H176" s="47"/>
      <c r="I176" t="str">
        <f>I175</f>
        <v>36.颗粒饲料压制机</v>
      </c>
      <c r="J176" t="str">
        <f t="shared" si="17"/>
        <v>36.</v>
      </c>
      <c r="K176">
        <f t="shared" si="19"/>
        <v>3</v>
      </c>
      <c r="L176" t="str">
        <f t="shared" si="18"/>
        <v>36.3</v>
      </c>
    </row>
    <row r="177" spans="1:12">
      <c r="A177" s="56"/>
      <c r="B177" s="46"/>
      <c r="C177" s="52"/>
      <c r="F177" s="48">
        <f>MAX($F$1:F176)+1</f>
        <v>37</v>
      </c>
      <c r="G177" s="45" t="s">
        <v>48</v>
      </c>
      <c r="H177" s="45" t="str">
        <f t="shared" si="21"/>
        <v>37.饲料制备（搅拌）机</v>
      </c>
      <c r="I177" t="s">
        <v>841</v>
      </c>
      <c r="J177" t="str">
        <f t="shared" si="17"/>
        <v>37.</v>
      </c>
      <c r="K177">
        <f t="shared" si="19"/>
        <v>1</v>
      </c>
      <c r="L177" t="str">
        <f t="shared" si="18"/>
        <v>37.1</v>
      </c>
    </row>
    <row r="178" spans="1:12">
      <c r="A178" s="55"/>
      <c r="B178" s="47"/>
      <c r="C178" s="53"/>
      <c r="F178" s="50"/>
      <c r="G178" s="47"/>
      <c r="H178" s="47"/>
      <c r="I178" t="str">
        <f>I177</f>
        <v>37.饲料制备（搅拌）机</v>
      </c>
      <c r="J178" t="str">
        <f t="shared" si="17"/>
        <v>37.</v>
      </c>
      <c r="K178">
        <f t="shared" si="19"/>
        <v>2</v>
      </c>
      <c r="L178" t="str">
        <f t="shared" si="18"/>
        <v>37.2</v>
      </c>
    </row>
    <row r="179" spans="1:12">
      <c r="A179" s="54">
        <f>MAX($A$1:A178)+1</f>
        <v>17</v>
      </c>
      <c r="B179" s="45" t="s">
        <v>590</v>
      </c>
      <c r="C179" s="51" t="str">
        <f t="shared" si="20"/>
        <v>（十七）饲养机械</v>
      </c>
      <c r="F179" s="48">
        <f>MAX($F$1:F178)+1</f>
        <v>38</v>
      </c>
      <c r="G179" s="45" t="s">
        <v>16</v>
      </c>
      <c r="H179" s="45" t="str">
        <f t="shared" si="21"/>
        <v>38.孵化机</v>
      </c>
      <c r="I179" t="s">
        <v>842</v>
      </c>
      <c r="J179" t="str">
        <f t="shared" si="17"/>
        <v>38.</v>
      </c>
      <c r="K179">
        <f t="shared" si="19"/>
        <v>1</v>
      </c>
      <c r="L179" t="str">
        <f t="shared" si="18"/>
        <v>38.1</v>
      </c>
    </row>
    <row r="180" spans="1:12">
      <c r="A180" s="56"/>
      <c r="B180" s="46"/>
      <c r="C180" s="52"/>
      <c r="F180" s="49"/>
      <c r="G180" s="46"/>
      <c r="H180" s="46"/>
      <c r="I180" t="str">
        <f>I179</f>
        <v>38.孵化机</v>
      </c>
      <c r="J180" t="str">
        <f t="shared" si="17"/>
        <v>38.</v>
      </c>
      <c r="K180">
        <f t="shared" si="19"/>
        <v>2</v>
      </c>
      <c r="L180" t="str">
        <f t="shared" si="18"/>
        <v>38.2</v>
      </c>
    </row>
    <row r="181" spans="1:12">
      <c r="A181" s="55"/>
      <c r="B181" s="47"/>
      <c r="C181" s="53"/>
      <c r="F181" s="50"/>
      <c r="G181" s="47"/>
      <c r="H181" s="47"/>
      <c r="I181" t="str">
        <f>I180</f>
        <v>38.孵化机</v>
      </c>
      <c r="J181" t="str">
        <f t="shared" si="17"/>
        <v>38.</v>
      </c>
      <c r="K181">
        <f t="shared" si="19"/>
        <v>3</v>
      </c>
      <c r="L181" t="str">
        <f t="shared" si="18"/>
        <v>38.3</v>
      </c>
    </row>
    <row r="182" spans="1:12" ht="40.5">
      <c r="A182" s="20">
        <f>MAX($A$1:A181)+1</f>
        <v>18</v>
      </c>
      <c r="B182" s="19" t="s">
        <v>540</v>
      </c>
      <c r="C182" s="21" t="str">
        <f t="shared" si="20"/>
        <v>（十八）饲料（草）加工机械设备</v>
      </c>
      <c r="F182" s="18">
        <f>MAX($F$1:F181)+1</f>
        <v>39</v>
      </c>
      <c r="G182" s="19" t="s">
        <v>48</v>
      </c>
      <c r="H182" s="19" t="str">
        <f t="shared" si="21"/>
        <v>39.饲料制备（搅拌）机</v>
      </c>
      <c r="I182" t="s">
        <v>843</v>
      </c>
      <c r="J182" t="str">
        <f t="shared" si="17"/>
        <v>39.</v>
      </c>
      <c r="K182">
        <f t="shared" si="19"/>
        <v>1</v>
      </c>
      <c r="L182" t="str">
        <f t="shared" si="18"/>
        <v>39.1</v>
      </c>
    </row>
    <row r="183" spans="1:12">
      <c r="A183" s="54">
        <f>MAX($A$1:A182)+1</f>
        <v>19</v>
      </c>
      <c r="B183" s="45" t="s">
        <v>597</v>
      </c>
      <c r="C183" s="51" t="str">
        <f t="shared" si="20"/>
        <v>（十九）畜产品采集加工机械设备</v>
      </c>
      <c r="F183" s="48">
        <f>MAX($F$1:F182)+1</f>
        <v>40</v>
      </c>
      <c r="G183" s="45" t="s">
        <v>24</v>
      </c>
      <c r="H183" s="45" t="str">
        <f t="shared" si="21"/>
        <v>40.挤奶机</v>
      </c>
      <c r="I183" t="s">
        <v>844</v>
      </c>
      <c r="J183" t="str">
        <f t="shared" si="17"/>
        <v>40.</v>
      </c>
      <c r="K183">
        <f t="shared" si="19"/>
        <v>1</v>
      </c>
      <c r="L183" t="str">
        <f t="shared" si="18"/>
        <v>40.1</v>
      </c>
    </row>
    <row r="184" spans="1:12">
      <c r="A184" s="56"/>
      <c r="B184" s="46"/>
      <c r="C184" s="52"/>
      <c r="F184" s="49"/>
      <c r="G184" s="46"/>
      <c r="H184" s="46"/>
      <c r="I184" t="str">
        <f t="shared" ref="I184:I189" si="24">I183</f>
        <v>40.挤奶机</v>
      </c>
      <c r="J184" t="str">
        <f t="shared" si="17"/>
        <v>40.</v>
      </c>
      <c r="K184">
        <f t="shared" si="19"/>
        <v>2</v>
      </c>
      <c r="L184" t="str">
        <f t="shared" si="18"/>
        <v>40.2</v>
      </c>
    </row>
    <row r="185" spans="1:12">
      <c r="A185" s="56"/>
      <c r="B185" s="46"/>
      <c r="C185" s="52"/>
      <c r="F185" s="49"/>
      <c r="G185" s="46"/>
      <c r="H185" s="46"/>
      <c r="I185" t="str">
        <f t="shared" si="24"/>
        <v>40.挤奶机</v>
      </c>
      <c r="J185" t="str">
        <f t="shared" si="17"/>
        <v>40.</v>
      </c>
      <c r="K185">
        <f t="shared" si="19"/>
        <v>3</v>
      </c>
      <c r="L185" t="str">
        <f t="shared" si="18"/>
        <v>40.3</v>
      </c>
    </row>
    <row r="186" spans="1:12">
      <c r="A186" s="56"/>
      <c r="B186" s="46"/>
      <c r="C186" s="52"/>
      <c r="F186" s="49"/>
      <c r="G186" s="46"/>
      <c r="H186" s="46"/>
      <c r="I186" t="str">
        <f t="shared" si="24"/>
        <v>40.挤奶机</v>
      </c>
      <c r="J186" t="str">
        <f t="shared" si="17"/>
        <v>40.</v>
      </c>
      <c r="K186">
        <f t="shared" si="19"/>
        <v>4</v>
      </c>
      <c r="L186" t="str">
        <f t="shared" si="18"/>
        <v>40.4</v>
      </c>
    </row>
    <row r="187" spans="1:12">
      <c r="A187" s="56"/>
      <c r="B187" s="46"/>
      <c r="C187" s="52"/>
      <c r="F187" s="49"/>
      <c r="G187" s="46"/>
      <c r="H187" s="46"/>
      <c r="I187" t="str">
        <f t="shared" si="24"/>
        <v>40.挤奶机</v>
      </c>
      <c r="J187" t="str">
        <f t="shared" si="17"/>
        <v>40.</v>
      </c>
      <c r="K187">
        <f t="shared" si="19"/>
        <v>5</v>
      </c>
      <c r="L187" t="str">
        <f t="shared" si="18"/>
        <v>40.5</v>
      </c>
    </row>
    <row r="188" spans="1:12">
      <c r="A188" s="56"/>
      <c r="B188" s="46"/>
      <c r="C188" s="52"/>
      <c r="F188" s="49"/>
      <c r="G188" s="46"/>
      <c r="H188" s="46"/>
      <c r="I188" t="str">
        <f t="shared" si="24"/>
        <v>40.挤奶机</v>
      </c>
      <c r="J188" t="str">
        <f t="shared" si="17"/>
        <v>40.</v>
      </c>
      <c r="K188">
        <f t="shared" si="19"/>
        <v>6</v>
      </c>
      <c r="L188" t="str">
        <f t="shared" si="18"/>
        <v>40.6</v>
      </c>
    </row>
    <row r="189" spans="1:12">
      <c r="A189" s="56"/>
      <c r="B189" s="46"/>
      <c r="C189" s="52"/>
      <c r="F189" s="50"/>
      <c r="G189" s="47"/>
      <c r="H189" s="47"/>
      <c r="I189" t="str">
        <f t="shared" si="24"/>
        <v>40.挤奶机</v>
      </c>
      <c r="J189" t="str">
        <f t="shared" si="17"/>
        <v>40.</v>
      </c>
      <c r="K189">
        <f t="shared" si="19"/>
        <v>7</v>
      </c>
      <c r="L189" t="str">
        <f t="shared" si="18"/>
        <v>40.7</v>
      </c>
    </row>
    <row r="190" spans="1:12">
      <c r="A190" s="56"/>
      <c r="B190" s="46"/>
      <c r="C190" s="52"/>
      <c r="F190" s="48">
        <f>MAX($F$1:F189)+1</f>
        <v>41</v>
      </c>
      <c r="G190" s="45" t="s">
        <v>66</v>
      </c>
      <c r="H190" s="45" t="str">
        <f t="shared" si="21"/>
        <v>41.贮奶（冷藏）罐</v>
      </c>
      <c r="I190" t="s">
        <v>845</v>
      </c>
      <c r="J190" t="str">
        <f t="shared" si="17"/>
        <v>41.</v>
      </c>
      <c r="K190">
        <f t="shared" si="19"/>
        <v>1</v>
      </c>
      <c r="L190" t="str">
        <f t="shared" si="18"/>
        <v>41.1</v>
      </c>
    </row>
    <row r="191" spans="1:12">
      <c r="A191" s="56"/>
      <c r="B191" s="46"/>
      <c r="C191" s="52"/>
      <c r="F191" s="49"/>
      <c r="G191" s="46"/>
      <c r="H191" s="46"/>
      <c r="I191" t="str">
        <f t="shared" ref="I191:I200" si="25">I190</f>
        <v>41.贮奶（冷藏）罐</v>
      </c>
      <c r="J191" t="str">
        <f t="shared" si="17"/>
        <v>41.</v>
      </c>
      <c r="K191">
        <f t="shared" si="19"/>
        <v>2</v>
      </c>
      <c r="L191" t="str">
        <f t="shared" si="18"/>
        <v>41.2</v>
      </c>
    </row>
    <row r="192" spans="1:12">
      <c r="A192" s="56"/>
      <c r="B192" s="46"/>
      <c r="C192" s="52"/>
      <c r="F192" s="49"/>
      <c r="G192" s="46"/>
      <c r="H192" s="46"/>
      <c r="I192" t="str">
        <f t="shared" si="25"/>
        <v>41.贮奶（冷藏）罐</v>
      </c>
      <c r="J192" t="str">
        <f t="shared" si="17"/>
        <v>41.</v>
      </c>
      <c r="K192">
        <f t="shared" si="19"/>
        <v>3</v>
      </c>
      <c r="L192" t="str">
        <f t="shared" si="18"/>
        <v>41.3</v>
      </c>
    </row>
    <row r="193" spans="1:12">
      <c r="A193" s="56"/>
      <c r="B193" s="46"/>
      <c r="C193" s="52"/>
      <c r="F193" s="49"/>
      <c r="G193" s="46"/>
      <c r="H193" s="46"/>
      <c r="I193" t="str">
        <f t="shared" si="25"/>
        <v>41.贮奶（冷藏）罐</v>
      </c>
      <c r="J193" t="str">
        <f t="shared" si="17"/>
        <v>41.</v>
      </c>
      <c r="K193">
        <f t="shared" si="19"/>
        <v>4</v>
      </c>
      <c r="L193" t="str">
        <f t="shared" si="18"/>
        <v>41.4</v>
      </c>
    </row>
    <row r="194" spans="1:12">
      <c r="A194" s="56"/>
      <c r="B194" s="46"/>
      <c r="C194" s="52"/>
      <c r="F194" s="49"/>
      <c r="G194" s="46"/>
      <c r="H194" s="46"/>
      <c r="I194" t="str">
        <f t="shared" si="25"/>
        <v>41.贮奶（冷藏）罐</v>
      </c>
      <c r="J194" t="str">
        <f t="shared" si="17"/>
        <v>41.</v>
      </c>
      <c r="K194">
        <f t="shared" si="19"/>
        <v>5</v>
      </c>
      <c r="L194" t="str">
        <f t="shared" si="18"/>
        <v>41.5</v>
      </c>
    </row>
    <row r="195" spans="1:12">
      <c r="A195" s="56"/>
      <c r="B195" s="46"/>
      <c r="C195" s="52"/>
      <c r="F195" s="49"/>
      <c r="G195" s="46"/>
      <c r="H195" s="46"/>
      <c r="I195" t="str">
        <f t="shared" si="25"/>
        <v>41.贮奶（冷藏）罐</v>
      </c>
      <c r="J195" t="str">
        <f t="shared" ref="J195:J222" si="26">LEFT(I195,FIND(".",I195))</f>
        <v>41.</v>
      </c>
      <c r="K195">
        <f t="shared" si="19"/>
        <v>6</v>
      </c>
      <c r="L195" t="str">
        <f t="shared" ref="L195:L222" si="27">J195&amp;K195</f>
        <v>41.6</v>
      </c>
    </row>
    <row r="196" spans="1:12">
      <c r="A196" s="56"/>
      <c r="B196" s="46"/>
      <c r="C196" s="52"/>
      <c r="F196" s="49"/>
      <c r="G196" s="46"/>
      <c r="H196" s="46"/>
      <c r="I196" t="str">
        <f t="shared" si="25"/>
        <v>41.贮奶（冷藏）罐</v>
      </c>
      <c r="J196" t="str">
        <f t="shared" si="26"/>
        <v>41.</v>
      </c>
      <c r="K196">
        <f t="shared" si="19"/>
        <v>7</v>
      </c>
      <c r="L196" t="str">
        <f t="shared" si="27"/>
        <v>41.7</v>
      </c>
    </row>
    <row r="197" spans="1:12">
      <c r="A197" s="56"/>
      <c r="B197" s="46"/>
      <c r="C197" s="52"/>
      <c r="F197" s="49"/>
      <c r="G197" s="46"/>
      <c r="H197" s="46"/>
      <c r="I197" t="str">
        <f t="shared" si="25"/>
        <v>41.贮奶（冷藏）罐</v>
      </c>
      <c r="J197" t="str">
        <f t="shared" si="26"/>
        <v>41.</v>
      </c>
      <c r="K197">
        <f t="shared" si="19"/>
        <v>8</v>
      </c>
      <c r="L197" t="str">
        <f t="shared" si="27"/>
        <v>41.8</v>
      </c>
    </row>
    <row r="198" spans="1:12">
      <c r="A198" s="56"/>
      <c r="B198" s="46"/>
      <c r="C198" s="52"/>
      <c r="F198" s="49"/>
      <c r="G198" s="46"/>
      <c r="H198" s="46"/>
      <c r="I198" t="str">
        <f t="shared" si="25"/>
        <v>41.贮奶（冷藏）罐</v>
      </c>
      <c r="J198" t="str">
        <f t="shared" si="26"/>
        <v>41.</v>
      </c>
      <c r="K198">
        <f t="shared" si="19"/>
        <v>9</v>
      </c>
      <c r="L198" t="str">
        <f t="shared" si="27"/>
        <v>41.9</v>
      </c>
    </row>
    <row r="199" spans="1:12">
      <c r="A199" s="56"/>
      <c r="B199" s="46"/>
      <c r="C199" s="52"/>
      <c r="F199" s="49"/>
      <c r="G199" s="46"/>
      <c r="H199" s="46"/>
      <c r="I199" t="str">
        <f t="shared" si="25"/>
        <v>41.贮奶（冷藏）罐</v>
      </c>
      <c r="J199" t="str">
        <f t="shared" si="26"/>
        <v>41.</v>
      </c>
      <c r="K199">
        <f t="shared" si="19"/>
        <v>10</v>
      </c>
      <c r="L199" t="str">
        <f t="shared" si="27"/>
        <v>41.10</v>
      </c>
    </row>
    <row r="200" spans="1:12">
      <c r="A200" s="55"/>
      <c r="B200" s="47"/>
      <c r="C200" s="53"/>
      <c r="F200" s="50"/>
      <c r="G200" s="47"/>
      <c r="H200" s="47"/>
      <c r="I200" t="str">
        <f t="shared" si="25"/>
        <v>41.贮奶（冷藏）罐</v>
      </c>
      <c r="J200" t="str">
        <f t="shared" si="26"/>
        <v>41.</v>
      </c>
      <c r="K200">
        <f t="shared" si="19"/>
        <v>11</v>
      </c>
      <c r="L200" t="str">
        <f t="shared" si="27"/>
        <v>41.11</v>
      </c>
    </row>
    <row r="201" spans="1:12">
      <c r="A201" s="54">
        <f>MAX($A$1:A200)+1</f>
        <v>20</v>
      </c>
      <c r="B201" s="45" t="s">
        <v>641</v>
      </c>
      <c r="C201" s="51" t="str">
        <f>"（"&amp;TEXT(A201,"[DBNum1]d")&amp;"）"&amp;B201</f>
        <v>（二十）废弃物处理设备</v>
      </c>
      <c r="F201" s="48">
        <f>MAX($F$1:F200)+1</f>
        <v>42</v>
      </c>
      <c r="G201" s="45" t="s">
        <v>27</v>
      </c>
      <c r="H201" s="45" t="str">
        <f>F201&amp;"."&amp;G201</f>
        <v>42.秸秆压块（粒、棒）机</v>
      </c>
      <c r="I201" t="s">
        <v>846</v>
      </c>
      <c r="J201" t="str">
        <f t="shared" si="26"/>
        <v>42.</v>
      </c>
      <c r="K201">
        <f t="shared" si="19"/>
        <v>1</v>
      </c>
      <c r="L201" t="str">
        <f t="shared" si="27"/>
        <v>42.1</v>
      </c>
    </row>
    <row r="202" spans="1:12">
      <c r="A202" s="55"/>
      <c r="B202" s="47"/>
      <c r="C202" s="53"/>
      <c r="F202" s="50"/>
      <c r="G202" s="47"/>
      <c r="H202" s="47"/>
      <c r="I202" t="str">
        <f>I201</f>
        <v>42.秸秆压块（粒、棒）机</v>
      </c>
      <c r="J202" t="str">
        <f t="shared" si="26"/>
        <v>42.</v>
      </c>
      <c r="K202">
        <f t="shared" ref="K202:K222" si="28">IF(J202=J201,K201+1,1)</f>
        <v>2</v>
      </c>
      <c r="L202" t="str">
        <f t="shared" si="27"/>
        <v>42.2</v>
      </c>
    </row>
    <row r="203" spans="1:12">
      <c r="A203" s="54">
        <f>MAX($A$1:A202)+1</f>
        <v>21</v>
      </c>
      <c r="B203" s="45" t="s">
        <v>659</v>
      </c>
      <c r="C203" s="51" t="str">
        <f>"（"&amp;TEXT(A203,"[DBNum1]d")&amp;"）"&amp;B203</f>
        <v>（二十一）挖掘机械</v>
      </c>
      <c r="F203" s="48">
        <f>MAX($F$1:F202)+1</f>
        <v>43</v>
      </c>
      <c r="G203" s="45" t="s">
        <v>51</v>
      </c>
      <c r="H203" s="45" t="str">
        <f>F203&amp;"."&amp;G203</f>
        <v>43.挖坑机</v>
      </c>
      <c r="I203" t="s">
        <v>847</v>
      </c>
      <c r="J203" t="str">
        <f t="shared" si="26"/>
        <v>43.</v>
      </c>
      <c r="K203">
        <f t="shared" si="28"/>
        <v>1</v>
      </c>
      <c r="L203" t="str">
        <f t="shared" si="27"/>
        <v>43.1</v>
      </c>
    </row>
    <row r="204" spans="1:12">
      <c r="A204" s="55"/>
      <c r="B204" s="47"/>
      <c r="C204" s="53"/>
      <c r="F204" s="50"/>
      <c r="G204" s="47"/>
      <c r="H204" s="47"/>
      <c r="I204" t="str">
        <f>I203</f>
        <v>43.挖坑机</v>
      </c>
      <c r="J204" t="str">
        <f t="shared" si="26"/>
        <v>43.</v>
      </c>
      <c r="K204">
        <f t="shared" si="28"/>
        <v>2</v>
      </c>
      <c r="L204" t="str">
        <f t="shared" si="27"/>
        <v>43.2</v>
      </c>
    </row>
    <row r="205" spans="1:12">
      <c r="A205" s="54">
        <f>MAX($A$1:A204)+1</f>
        <v>22</v>
      </c>
      <c r="B205" s="45" t="s">
        <v>664</v>
      </c>
      <c r="C205" s="51" t="str">
        <f>"（"&amp;TEXT(A205,"[DBNum1]d")&amp;"）"&amp;B205</f>
        <v>（二十二）平地机械</v>
      </c>
      <c r="F205" s="48">
        <f>MAX($F$1:F204)+1</f>
        <v>44</v>
      </c>
      <c r="G205" s="45" t="s">
        <v>36</v>
      </c>
      <c r="H205" s="45" t="str">
        <f>F205&amp;"."&amp;G205</f>
        <v>44.平地机</v>
      </c>
      <c r="I205" t="s">
        <v>848</v>
      </c>
      <c r="J205" t="str">
        <f t="shared" si="26"/>
        <v>44.</v>
      </c>
      <c r="K205">
        <f t="shared" si="28"/>
        <v>1</v>
      </c>
      <c r="L205" t="str">
        <f t="shared" si="27"/>
        <v>44.1</v>
      </c>
    </row>
    <row r="206" spans="1:12">
      <c r="A206" s="56"/>
      <c r="B206" s="46"/>
      <c r="C206" s="52"/>
      <c r="F206" s="49"/>
      <c r="G206" s="46"/>
      <c r="H206" s="46"/>
      <c r="I206" t="str">
        <f>I205</f>
        <v>44.平地机</v>
      </c>
      <c r="J206" t="str">
        <f t="shared" si="26"/>
        <v>44.</v>
      </c>
      <c r="K206">
        <f t="shared" si="28"/>
        <v>2</v>
      </c>
      <c r="L206" t="str">
        <f t="shared" si="27"/>
        <v>44.2</v>
      </c>
    </row>
    <row r="207" spans="1:12">
      <c r="A207" s="56"/>
      <c r="B207" s="46"/>
      <c r="C207" s="52"/>
      <c r="F207" s="49"/>
      <c r="G207" s="46"/>
      <c r="H207" s="46"/>
      <c r="I207" t="str">
        <f>I206</f>
        <v>44.平地机</v>
      </c>
      <c r="J207" t="str">
        <f t="shared" si="26"/>
        <v>44.</v>
      </c>
      <c r="K207">
        <f t="shared" si="28"/>
        <v>3</v>
      </c>
      <c r="L207" t="str">
        <f t="shared" si="27"/>
        <v>44.3</v>
      </c>
    </row>
    <row r="208" spans="1:12">
      <c r="A208" s="55"/>
      <c r="B208" s="47"/>
      <c r="C208" s="53"/>
      <c r="F208" s="50"/>
      <c r="G208" s="47"/>
      <c r="H208" s="47"/>
      <c r="I208" t="str">
        <f>I207</f>
        <v>44.平地机</v>
      </c>
      <c r="J208" t="str">
        <f t="shared" si="26"/>
        <v>44.</v>
      </c>
      <c r="K208">
        <f t="shared" si="28"/>
        <v>4</v>
      </c>
      <c r="L208" t="str">
        <f t="shared" si="27"/>
        <v>44.4</v>
      </c>
    </row>
    <row r="209" spans="1:12">
      <c r="A209" s="54">
        <f>MAX($A$1:A208)+1</f>
        <v>23</v>
      </c>
      <c r="B209" s="45" t="s">
        <v>674</v>
      </c>
      <c r="C209" s="51" t="str">
        <f>"（"&amp;TEXT(A209,"[DBNum1]d")&amp;"）"&amp;B209</f>
        <v>（二十三）食用菌生产设备</v>
      </c>
      <c r="F209" s="48">
        <f>MAX($F$1:F208)+1</f>
        <v>45</v>
      </c>
      <c r="G209" s="45" t="s">
        <v>42</v>
      </c>
      <c r="H209" s="45" t="str">
        <f>F209&amp;"."&amp;G209</f>
        <v>45.食用菌料装瓶（袋）机</v>
      </c>
      <c r="I209" t="s">
        <v>849</v>
      </c>
      <c r="J209" t="str">
        <f t="shared" si="26"/>
        <v>45.</v>
      </c>
      <c r="K209">
        <f t="shared" si="28"/>
        <v>1</v>
      </c>
      <c r="L209" t="str">
        <f t="shared" si="27"/>
        <v>45.1</v>
      </c>
    </row>
    <row r="210" spans="1:12">
      <c r="A210" s="56"/>
      <c r="B210" s="46"/>
      <c r="C210" s="52"/>
      <c r="F210" s="49"/>
      <c r="G210" s="46"/>
      <c r="H210" s="46"/>
      <c r="I210" t="str">
        <f>I209</f>
        <v>45.食用菌料装瓶（袋）机</v>
      </c>
      <c r="J210" t="str">
        <f t="shared" si="26"/>
        <v>45.</v>
      </c>
      <c r="K210">
        <f t="shared" si="28"/>
        <v>2</v>
      </c>
      <c r="L210" t="str">
        <f t="shared" si="27"/>
        <v>45.2</v>
      </c>
    </row>
    <row r="211" spans="1:12">
      <c r="A211" s="55"/>
      <c r="B211" s="47"/>
      <c r="C211" s="53"/>
      <c r="F211" s="50"/>
      <c r="G211" s="47"/>
      <c r="H211" s="47"/>
      <c r="I211" t="str">
        <f>I210</f>
        <v>45.食用菌料装瓶（袋）机</v>
      </c>
      <c r="J211" t="str">
        <f t="shared" si="26"/>
        <v>45.</v>
      </c>
      <c r="K211">
        <f t="shared" si="28"/>
        <v>3</v>
      </c>
      <c r="L211" t="str">
        <f t="shared" si="27"/>
        <v>45.3</v>
      </c>
    </row>
    <row r="212" spans="1:12" ht="27">
      <c r="A212" s="54">
        <f>MAX($A$1:A211)+1</f>
        <v>24</v>
      </c>
      <c r="B212" s="45" t="s">
        <v>772</v>
      </c>
      <c r="C212" s="51" t="str">
        <f>"（"&amp;TEXT(A212,"[DBNum1]d")&amp;"）"&amp;B212</f>
        <v>（二十四）其他机械</v>
      </c>
      <c r="F212" s="18">
        <f>MAX($F$1:F211)+1</f>
        <v>46</v>
      </c>
      <c r="G212" s="19" t="s">
        <v>45</v>
      </c>
      <c r="H212" s="19" t="str">
        <f>F212&amp;"."&amp;G212</f>
        <v>46.水帘降温设备</v>
      </c>
      <c r="I212" t="s">
        <v>850</v>
      </c>
      <c r="J212" t="str">
        <f t="shared" si="26"/>
        <v>46.</v>
      </c>
      <c r="K212">
        <f t="shared" si="28"/>
        <v>1</v>
      </c>
      <c r="L212" t="str">
        <f t="shared" si="27"/>
        <v>46.1</v>
      </c>
    </row>
    <row r="213" spans="1:12">
      <c r="A213" s="56"/>
      <c r="B213" s="46"/>
      <c r="C213" s="52"/>
      <c r="F213" s="48">
        <f>MAX($F$1:F212)+1</f>
        <v>47</v>
      </c>
      <c r="G213" s="45" t="s">
        <v>53</v>
      </c>
      <c r="H213" s="45" t="str">
        <f>F213&amp;"."&amp;G213</f>
        <v>47.旋耕播种机</v>
      </c>
      <c r="I213" t="s">
        <v>851</v>
      </c>
      <c r="J213" t="str">
        <f t="shared" si="26"/>
        <v>47.</v>
      </c>
      <c r="K213">
        <f t="shared" si="28"/>
        <v>1</v>
      </c>
      <c r="L213" t="str">
        <f t="shared" si="27"/>
        <v>47.1</v>
      </c>
    </row>
    <row r="214" spans="1:12">
      <c r="A214" s="56"/>
      <c r="B214" s="46"/>
      <c r="C214" s="52"/>
      <c r="F214" s="49"/>
      <c r="G214" s="46"/>
      <c r="H214" s="46"/>
      <c r="I214" t="str">
        <f>I213</f>
        <v>47.旋耕播种机</v>
      </c>
      <c r="J214" t="str">
        <f t="shared" si="26"/>
        <v>47.</v>
      </c>
      <c r="K214">
        <f t="shared" si="28"/>
        <v>2</v>
      </c>
      <c r="L214" t="str">
        <f t="shared" si="27"/>
        <v>47.2</v>
      </c>
    </row>
    <row r="215" spans="1:12">
      <c r="A215" s="56"/>
      <c r="B215" s="46"/>
      <c r="C215" s="52"/>
      <c r="F215" s="49"/>
      <c r="G215" s="46"/>
      <c r="H215" s="46"/>
      <c r="I215" t="str">
        <f>I214</f>
        <v>47.旋耕播种机</v>
      </c>
      <c r="J215" t="str">
        <f t="shared" si="26"/>
        <v>47.</v>
      </c>
      <c r="K215">
        <f t="shared" si="28"/>
        <v>3</v>
      </c>
      <c r="L215" t="str">
        <f t="shared" si="27"/>
        <v>47.3</v>
      </c>
    </row>
    <row r="216" spans="1:12">
      <c r="A216" s="56"/>
      <c r="B216" s="46"/>
      <c r="C216" s="52"/>
      <c r="F216" s="50"/>
      <c r="G216" s="47"/>
      <c r="H216" s="47"/>
      <c r="I216" t="str">
        <f>I215</f>
        <v>47.旋耕播种机</v>
      </c>
      <c r="J216" t="str">
        <f t="shared" si="26"/>
        <v>47.</v>
      </c>
      <c r="K216">
        <f t="shared" si="28"/>
        <v>4</v>
      </c>
      <c r="L216" t="str">
        <f t="shared" si="27"/>
        <v>47.4</v>
      </c>
    </row>
    <row r="217" spans="1:12">
      <c r="A217" s="56"/>
      <c r="B217" s="46"/>
      <c r="C217" s="52"/>
      <c r="F217" s="48">
        <f>MAX($F$1:F216)+1</f>
        <v>48</v>
      </c>
      <c r="G217" s="45" t="s">
        <v>11</v>
      </c>
      <c r="H217" s="45" t="str">
        <f>F217&amp;"."&amp;G217</f>
        <v>48.茶叶输送机</v>
      </c>
      <c r="I217" t="s">
        <v>852</v>
      </c>
      <c r="J217" t="str">
        <f t="shared" si="26"/>
        <v>48.</v>
      </c>
      <c r="K217">
        <f t="shared" si="28"/>
        <v>1</v>
      </c>
      <c r="L217" t="str">
        <f t="shared" si="27"/>
        <v>48.1</v>
      </c>
    </row>
    <row r="218" spans="1:12">
      <c r="A218" s="56"/>
      <c r="B218" s="46"/>
      <c r="C218" s="52"/>
      <c r="F218" s="50"/>
      <c r="G218" s="47"/>
      <c r="H218" s="47"/>
      <c r="I218" t="str">
        <f>I217</f>
        <v>48.茶叶输送机</v>
      </c>
      <c r="J218" t="str">
        <f t="shared" si="26"/>
        <v>48.</v>
      </c>
      <c r="K218">
        <f t="shared" si="28"/>
        <v>2</v>
      </c>
      <c r="L218" t="str">
        <f t="shared" si="27"/>
        <v>48.2</v>
      </c>
    </row>
    <row r="219" spans="1:12">
      <c r="A219" s="56"/>
      <c r="B219" s="46"/>
      <c r="C219" s="52"/>
      <c r="F219" s="18">
        <f>MAX($F$1:F218)+1</f>
        <v>49</v>
      </c>
      <c r="G219" s="19" t="s">
        <v>12</v>
      </c>
      <c r="H219" s="19" t="str">
        <f>F219&amp;"."&amp;G219</f>
        <v>49.茶叶压扁机</v>
      </c>
      <c r="I219" t="s">
        <v>853</v>
      </c>
      <c r="J219" t="str">
        <f t="shared" si="26"/>
        <v>49.</v>
      </c>
      <c r="K219">
        <f t="shared" si="28"/>
        <v>1</v>
      </c>
      <c r="L219" t="str">
        <f t="shared" si="27"/>
        <v>49.1</v>
      </c>
    </row>
    <row r="220" spans="1:12">
      <c r="A220" s="56"/>
      <c r="B220" s="46"/>
      <c r="C220" s="52"/>
      <c r="F220" s="48">
        <f>MAX($F$1:F219)+1</f>
        <v>50</v>
      </c>
      <c r="G220" s="45" t="s">
        <v>8</v>
      </c>
      <c r="H220" s="45" t="str">
        <f>F220&amp;"."&amp;G220</f>
        <v>50.茶叶色选机</v>
      </c>
      <c r="I220" t="s">
        <v>854</v>
      </c>
      <c r="J220" t="str">
        <f t="shared" si="26"/>
        <v>50.</v>
      </c>
      <c r="K220">
        <f t="shared" si="28"/>
        <v>1</v>
      </c>
      <c r="L220" t="str">
        <f t="shared" si="27"/>
        <v>50.1</v>
      </c>
    </row>
    <row r="221" spans="1:12">
      <c r="A221" s="56"/>
      <c r="B221" s="46"/>
      <c r="C221" s="52"/>
      <c r="F221" s="49"/>
      <c r="G221" s="46"/>
      <c r="H221" s="46"/>
      <c r="I221" t="str">
        <f>I220</f>
        <v>50.茶叶色选机</v>
      </c>
      <c r="J221" t="str">
        <f t="shared" si="26"/>
        <v>50.</v>
      </c>
      <c r="K221">
        <f t="shared" si="28"/>
        <v>2</v>
      </c>
      <c r="L221" t="str">
        <f t="shared" si="27"/>
        <v>50.2</v>
      </c>
    </row>
    <row r="222" spans="1:12">
      <c r="A222" s="55"/>
      <c r="B222" s="47"/>
      <c r="C222" s="53"/>
      <c r="F222" s="50"/>
      <c r="G222" s="47"/>
      <c r="H222" s="47"/>
      <c r="I222" t="str">
        <f>I221</f>
        <v>50.茶叶色选机</v>
      </c>
      <c r="J222" t="str">
        <f t="shared" si="26"/>
        <v>50.</v>
      </c>
      <c r="K222">
        <f t="shared" si="28"/>
        <v>3</v>
      </c>
      <c r="L222" t="str">
        <f t="shared" si="27"/>
        <v>50.3</v>
      </c>
    </row>
  </sheetData>
  <mergeCells count="201">
    <mergeCell ref="A2:A18"/>
    <mergeCell ref="A19:A27"/>
    <mergeCell ref="A28:A54"/>
    <mergeCell ref="A55:A57"/>
    <mergeCell ref="A58:A61"/>
    <mergeCell ref="A62:A76"/>
    <mergeCell ref="A77:A80"/>
    <mergeCell ref="A81:A82"/>
    <mergeCell ref="A83:A91"/>
    <mergeCell ref="A92:A93"/>
    <mergeCell ref="A94:A99"/>
    <mergeCell ref="A100:A103"/>
    <mergeCell ref="A104:A144"/>
    <mergeCell ref="A145:A152"/>
    <mergeCell ref="A153:A170"/>
    <mergeCell ref="A171:A178"/>
    <mergeCell ref="A179:A181"/>
    <mergeCell ref="A183:A200"/>
    <mergeCell ref="A201:A202"/>
    <mergeCell ref="A203:A204"/>
    <mergeCell ref="A205:A208"/>
    <mergeCell ref="A209:A211"/>
    <mergeCell ref="A212:A222"/>
    <mergeCell ref="B2:B18"/>
    <mergeCell ref="B19:B27"/>
    <mergeCell ref="B28:B54"/>
    <mergeCell ref="B55:B57"/>
    <mergeCell ref="B58:B61"/>
    <mergeCell ref="B62:B76"/>
    <mergeCell ref="B77:B80"/>
    <mergeCell ref="B81:B82"/>
    <mergeCell ref="B83:B91"/>
    <mergeCell ref="B92:B93"/>
    <mergeCell ref="B94:B99"/>
    <mergeCell ref="B100:B103"/>
    <mergeCell ref="B104:B144"/>
    <mergeCell ref="B145:B152"/>
    <mergeCell ref="B153:B170"/>
    <mergeCell ref="B171:B178"/>
    <mergeCell ref="B179:B181"/>
    <mergeCell ref="B183:B200"/>
    <mergeCell ref="B201:B202"/>
    <mergeCell ref="B203:B204"/>
    <mergeCell ref="B205:B208"/>
    <mergeCell ref="B209:B211"/>
    <mergeCell ref="B212:B222"/>
    <mergeCell ref="C2:C18"/>
    <mergeCell ref="C19:C27"/>
    <mergeCell ref="C28:C54"/>
    <mergeCell ref="C55:C57"/>
    <mergeCell ref="C58:C61"/>
    <mergeCell ref="C62:C76"/>
    <mergeCell ref="C77:C80"/>
    <mergeCell ref="C81:C82"/>
    <mergeCell ref="C83:C91"/>
    <mergeCell ref="C92:C93"/>
    <mergeCell ref="C94:C99"/>
    <mergeCell ref="C100:C103"/>
    <mergeCell ref="C104:C144"/>
    <mergeCell ref="C145:C152"/>
    <mergeCell ref="C153:C170"/>
    <mergeCell ref="C171:C178"/>
    <mergeCell ref="C179:C181"/>
    <mergeCell ref="C183:C200"/>
    <mergeCell ref="C201:C202"/>
    <mergeCell ref="C203:C204"/>
    <mergeCell ref="C205:C208"/>
    <mergeCell ref="C209:C211"/>
    <mergeCell ref="C212:C222"/>
    <mergeCell ref="F2:F7"/>
    <mergeCell ref="F8:F13"/>
    <mergeCell ref="F14:F15"/>
    <mergeCell ref="F16:F18"/>
    <mergeCell ref="F19:F22"/>
    <mergeCell ref="F24:F27"/>
    <mergeCell ref="F28:F30"/>
    <mergeCell ref="F31:F33"/>
    <mergeCell ref="F34:F35"/>
    <mergeCell ref="F36:F46"/>
    <mergeCell ref="F47:F54"/>
    <mergeCell ref="F55:F57"/>
    <mergeCell ref="F58:F61"/>
    <mergeCell ref="F62:F63"/>
    <mergeCell ref="F64:F75"/>
    <mergeCell ref="F77:F78"/>
    <mergeCell ref="F79:F80"/>
    <mergeCell ref="F81:F82"/>
    <mergeCell ref="F83:F89"/>
    <mergeCell ref="F90:F91"/>
    <mergeCell ref="F92:F93"/>
    <mergeCell ref="F94:F99"/>
    <mergeCell ref="F100:F103"/>
    <mergeCell ref="F104:F107"/>
    <mergeCell ref="F108:F122"/>
    <mergeCell ref="F123:F144"/>
    <mergeCell ref="F145:F152"/>
    <mergeCell ref="F153:F155"/>
    <mergeCell ref="F156:F159"/>
    <mergeCell ref="F160:F166"/>
    <mergeCell ref="F168:F170"/>
    <mergeCell ref="F171:F173"/>
    <mergeCell ref="F174:F176"/>
    <mergeCell ref="F177:F178"/>
    <mergeCell ref="F179:F181"/>
    <mergeCell ref="F183:F189"/>
    <mergeCell ref="F190:F200"/>
    <mergeCell ref="F201:F202"/>
    <mergeCell ref="F203:F204"/>
    <mergeCell ref="F205:F208"/>
    <mergeCell ref="F209:F211"/>
    <mergeCell ref="F213:F216"/>
    <mergeCell ref="F217:F218"/>
    <mergeCell ref="F220:F222"/>
    <mergeCell ref="G2:G7"/>
    <mergeCell ref="G8:G13"/>
    <mergeCell ref="G14:G15"/>
    <mergeCell ref="G16:G18"/>
    <mergeCell ref="G19:G22"/>
    <mergeCell ref="G24:G27"/>
    <mergeCell ref="G28:G30"/>
    <mergeCell ref="G31:G33"/>
    <mergeCell ref="G34:G35"/>
    <mergeCell ref="G36:G46"/>
    <mergeCell ref="G47:G54"/>
    <mergeCell ref="G55:G57"/>
    <mergeCell ref="G58:G61"/>
    <mergeCell ref="G62:G63"/>
    <mergeCell ref="G64:G75"/>
    <mergeCell ref="G77:G78"/>
    <mergeCell ref="G79:G80"/>
    <mergeCell ref="G81:G82"/>
    <mergeCell ref="G83:G89"/>
    <mergeCell ref="G90:G91"/>
    <mergeCell ref="G92:G93"/>
    <mergeCell ref="G94:G99"/>
    <mergeCell ref="G100:G103"/>
    <mergeCell ref="G104:G107"/>
    <mergeCell ref="G108:G122"/>
    <mergeCell ref="G123:G144"/>
    <mergeCell ref="G145:G152"/>
    <mergeCell ref="G153:G155"/>
    <mergeCell ref="G156:G159"/>
    <mergeCell ref="G160:G166"/>
    <mergeCell ref="G168:G170"/>
    <mergeCell ref="G171:G173"/>
    <mergeCell ref="G174:G176"/>
    <mergeCell ref="G177:G178"/>
    <mergeCell ref="G179:G181"/>
    <mergeCell ref="G183:G189"/>
    <mergeCell ref="G190:G200"/>
    <mergeCell ref="G201:G202"/>
    <mergeCell ref="G203:G204"/>
    <mergeCell ref="G205:G208"/>
    <mergeCell ref="G209:G211"/>
    <mergeCell ref="G213:G216"/>
    <mergeCell ref="G217:G218"/>
    <mergeCell ref="G220:G222"/>
    <mergeCell ref="H2:H7"/>
    <mergeCell ref="H8:H13"/>
    <mergeCell ref="H14:H15"/>
    <mergeCell ref="H16:H18"/>
    <mergeCell ref="H19:H22"/>
    <mergeCell ref="H24:H27"/>
    <mergeCell ref="H28:H30"/>
    <mergeCell ref="H31:H33"/>
    <mergeCell ref="H34:H35"/>
    <mergeCell ref="H36:H46"/>
    <mergeCell ref="H47:H54"/>
    <mergeCell ref="H55:H57"/>
    <mergeCell ref="H58:H61"/>
    <mergeCell ref="H62:H63"/>
    <mergeCell ref="H64:H75"/>
    <mergeCell ref="H77:H78"/>
    <mergeCell ref="H79:H80"/>
    <mergeCell ref="H81:H82"/>
    <mergeCell ref="H83:H89"/>
    <mergeCell ref="H90:H91"/>
    <mergeCell ref="H92:H93"/>
    <mergeCell ref="H94:H99"/>
    <mergeCell ref="H100:H103"/>
    <mergeCell ref="H104:H107"/>
    <mergeCell ref="H108:H122"/>
    <mergeCell ref="H123:H144"/>
    <mergeCell ref="H145:H152"/>
    <mergeCell ref="H153:H155"/>
    <mergeCell ref="H156:H159"/>
    <mergeCell ref="H160:H166"/>
    <mergeCell ref="H168:H170"/>
    <mergeCell ref="H171:H173"/>
    <mergeCell ref="H174:H176"/>
    <mergeCell ref="H177:H178"/>
    <mergeCell ref="H179:H181"/>
    <mergeCell ref="H183:H189"/>
    <mergeCell ref="H190:H200"/>
    <mergeCell ref="H201:H202"/>
    <mergeCell ref="H203:H204"/>
    <mergeCell ref="H205:H208"/>
    <mergeCell ref="H209:H211"/>
    <mergeCell ref="H213:H216"/>
    <mergeCell ref="H217:H218"/>
    <mergeCell ref="H220:H222"/>
  </mergeCells>
  <phoneticPr fontId="1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2"/>
  <sheetViews>
    <sheetView topLeftCell="A112" workbookViewId="0">
      <selection activeCell="K120" sqref="K120"/>
    </sheetView>
  </sheetViews>
  <sheetFormatPr defaultColWidth="9" defaultRowHeight="14"/>
  <sheetData>
    <row r="1" spans="1:9">
      <c r="A1" s="1" t="s">
        <v>81</v>
      </c>
      <c r="B1" s="1" t="s">
        <v>82</v>
      </c>
      <c r="C1" s="1" t="s">
        <v>23</v>
      </c>
      <c r="D1" s="2" t="s">
        <v>855</v>
      </c>
      <c r="F1" s="3" t="s">
        <v>856</v>
      </c>
      <c r="G1" s="3" t="s">
        <v>81</v>
      </c>
      <c r="H1" s="3" t="s">
        <v>82</v>
      </c>
      <c r="I1" t="s">
        <v>54</v>
      </c>
    </row>
    <row r="2" spans="1:9">
      <c r="A2" s="1" t="s">
        <v>81</v>
      </c>
      <c r="B2" s="1" t="s">
        <v>82</v>
      </c>
      <c r="C2" s="1" t="s">
        <v>23</v>
      </c>
      <c r="D2" s="2" t="s">
        <v>857</v>
      </c>
      <c r="F2" s="3" t="s">
        <v>856</v>
      </c>
      <c r="G2" s="3" t="s">
        <v>81</v>
      </c>
      <c r="H2" s="3" t="s">
        <v>82</v>
      </c>
      <c r="I2" t="s">
        <v>54</v>
      </c>
    </row>
    <row r="3" spans="1:9">
      <c r="A3" s="1" t="s">
        <v>81</v>
      </c>
      <c r="B3" s="1" t="s">
        <v>82</v>
      </c>
      <c r="C3" s="1" t="s">
        <v>23</v>
      </c>
      <c r="D3" s="2" t="s">
        <v>858</v>
      </c>
      <c r="F3" s="3" t="s">
        <v>856</v>
      </c>
      <c r="G3" s="3" t="s">
        <v>81</v>
      </c>
      <c r="H3" s="3" t="s">
        <v>82</v>
      </c>
      <c r="I3" t="s">
        <v>54</v>
      </c>
    </row>
    <row r="4" spans="1:9">
      <c r="A4" s="1" t="s">
        <v>81</v>
      </c>
      <c r="B4" s="1" t="s">
        <v>82</v>
      </c>
      <c r="C4" s="1" t="s">
        <v>23</v>
      </c>
      <c r="D4" s="2" t="s">
        <v>859</v>
      </c>
      <c r="F4" s="3" t="s">
        <v>856</v>
      </c>
      <c r="G4" s="3" t="s">
        <v>81</v>
      </c>
      <c r="H4" s="3" t="s">
        <v>82</v>
      </c>
      <c r="I4" t="s">
        <v>54</v>
      </c>
    </row>
    <row r="5" spans="1:9">
      <c r="A5" s="1" t="s">
        <v>81</v>
      </c>
      <c r="B5" s="1" t="s">
        <v>82</v>
      </c>
      <c r="C5" s="1" t="s">
        <v>23</v>
      </c>
      <c r="D5" s="2" t="s">
        <v>860</v>
      </c>
      <c r="F5" s="3" t="s">
        <v>856</v>
      </c>
      <c r="G5" s="3" t="s">
        <v>81</v>
      </c>
      <c r="H5" s="3" t="s">
        <v>82</v>
      </c>
      <c r="I5" t="s">
        <v>54</v>
      </c>
    </row>
    <row r="6" spans="1:9">
      <c r="A6" s="1" t="s">
        <v>81</v>
      </c>
      <c r="B6" s="1" t="s">
        <v>82</v>
      </c>
      <c r="C6" s="1" t="s">
        <v>23</v>
      </c>
      <c r="D6" s="2" t="s">
        <v>861</v>
      </c>
      <c r="F6" s="3" t="s">
        <v>856</v>
      </c>
      <c r="G6" s="3" t="s">
        <v>81</v>
      </c>
      <c r="H6" s="3" t="s">
        <v>82</v>
      </c>
      <c r="I6" t="s">
        <v>54</v>
      </c>
    </row>
    <row r="7" spans="1:9">
      <c r="A7" s="1" t="s">
        <v>81</v>
      </c>
      <c r="B7" s="1" t="s">
        <v>82</v>
      </c>
      <c r="C7" s="1" t="s">
        <v>41</v>
      </c>
      <c r="D7" s="2" t="s">
        <v>862</v>
      </c>
      <c r="F7" s="3" t="s">
        <v>856</v>
      </c>
      <c r="G7" s="3" t="s">
        <v>81</v>
      </c>
      <c r="H7" s="3" t="s">
        <v>82</v>
      </c>
      <c r="I7" t="s">
        <v>54</v>
      </c>
    </row>
    <row r="8" spans="1:9">
      <c r="A8" s="1" t="s">
        <v>81</v>
      </c>
      <c r="B8" s="1" t="s">
        <v>82</v>
      </c>
      <c r="C8" s="1" t="s">
        <v>41</v>
      </c>
      <c r="D8" s="2" t="s">
        <v>863</v>
      </c>
      <c r="F8" s="3" t="s">
        <v>856</v>
      </c>
      <c r="G8" s="3" t="s">
        <v>81</v>
      </c>
      <c r="H8" s="3" t="s">
        <v>82</v>
      </c>
      <c r="I8" t="s">
        <v>54</v>
      </c>
    </row>
    <row r="9" spans="1:9">
      <c r="A9" s="1" t="s">
        <v>81</v>
      </c>
      <c r="B9" s="1" t="s">
        <v>82</v>
      </c>
      <c r="C9" s="1" t="s">
        <v>41</v>
      </c>
      <c r="D9" s="2" t="s">
        <v>864</v>
      </c>
      <c r="F9" s="3" t="s">
        <v>856</v>
      </c>
      <c r="G9" s="3" t="s">
        <v>81</v>
      </c>
      <c r="H9" s="3" t="s">
        <v>82</v>
      </c>
      <c r="I9" t="s">
        <v>54</v>
      </c>
    </row>
    <row r="10" spans="1:9">
      <c r="A10" s="1" t="s">
        <v>81</v>
      </c>
      <c r="B10" s="1" t="s">
        <v>82</v>
      </c>
      <c r="C10" s="1" t="s">
        <v>41</v>
      </c>
      <c r="D10" s="2" t="s">
        <v>865</v>
      </c>
      <c r="F10" s="3" t="s">
        <v>856</v>
      </c>
      <c r="G10" s="3" t="s">
        <v>81</v>
      </c>
      <c r="H10" s="3" t="s">
        <v>82</v>
      </c>
      <c r="I10" t="s">
        <v>54</v>
      </c>
    </row>
    <row r="11" spans="1:9" ht="27">
      <c r="A11" s="1" t="s">
        <v>81</v>
      </c>
      <c r="B11" s="1" t="s">
        <v>82</v>
      </c>
      <c r="C11" s="1" t="s">
        <v>41</v>
      </c>
      <c r="D11" s="2" t="s">
        <v>866</v>
      </c>
      <c r="F11" s="3" t="s">
        <v>867</v>
      </c>
      <c r="G11" s="3" t="s">
        <v>154</v>
      </c>
      <c r="H11" s="3" t="s">
        <v>217</v>
      </c>
      <c r="I11" t="s">
        <v>44</v>
      </c>
    </row>
    <row r="12" spans="1:9" ht="27">
      <c r="A12" s="1" t="s">
        <v>81</v>
      </c>
      <c r="B12" s="1" t="s">
        <v>82</v>
      </c>
      <c r="C12" s="1" t="s">
        <v>41</v>
      </c>
      <c r="D12" s="2" t="s">
        <v>868</v>
      </c>
      <c r="F12" s="3" t="s">
        <v>867</v>
      </c>
      <c r="G12" s="3" t="s">
        <v>154</v>
      </c>
      <c r="H12" s="3" t="s">
        <v>217</v>
      </c>
      <c r="I12" t="s">
        <v>44</v>
      </c>
    </row>
    <row r="13" spans="1:9" ht="27">
      <c r="A13" s="1" t="s">
        <v>81</v>
      </c>
      <c r="B13" s="1" t="s">
        <v>82</v>
      </c>
      <c r="C13" s="1" t="s">
        <v>19</v>
      </c>
      <c r="D13" s="2" t="s">
        <v>869</v>
      </c>
      <c r="F13" s="3" t="s">
        <v>867</v>
      </c>
      <c r="G13" s="3" t="s">
        <v>154</v>
      </c>
      <c r="H13" s="3" t="s">
        <v>217</v>
      </c>
      <c r="I13" t="s">
        <v>44</v>
      </c>
    </row>
    <row r="14" spans="1:9" ht="27">
      <c r="A14" s="1" t="s">
        <v>81</v>
      </c>
      <c r="B14" s="1" t="s">
        <v>82</v>
      </c>
      <c r="C14" s="1" t="s">
        <v>19</v>
      </c>
      <c r="D14" s="2" t="s">
        <v>870</v>
      </c>
      <c r="F14" s="3" t="s">
        <v>867</v>
      </c>
      <c r="G14" s="3" t="s">
        <v>154</v>
      </c>
      <c r="H14" s="3" t="s">
        <v>217</v>
      </c>
      <c r="I14" t="s">
        <v>44</v>
      </c>
    </row>
    <row r="15" spans="1:9" ht="27">
      <c r="A15" s="1" t="s">
        <v>81</v>
      </c>
      <c r="B15" s="1" t="s">
        <v>82</v>
      </c>
      <c r="C15" s="1" t="s">
        <v>52</v>
      </c>
      <c r="D15" s="2" t="s">
        <v>871</v>
      </c>
      <c r="F15" s="3" t="s">
        <v>867</v>
      </c>
      <c r="G15" s="3" t="s">
        <v>154</v>
      </c>
      <c r="H15" s="3" t="s">
        <v>217</v>
      </c>
      <c r="I15" t="s">
        <v>44</v>
      </c>
    </row>
    <row r="16" spans="1:9" ht="27">
      <c r="A16" s="1" t="s">
        <v>81</v>
      </c>
      <c r="B16" s="1" t="s">
        <v>82</v>
      </c>
      <c r="C16" s="1" t="s">
        <v>52</v>
      </c>
      <c r="D16" s="2" t="s">
        <v>872</v>
      </c>
      <c r="F16" s="3" t="s">
        <v>867</v>
      </c>
      <c r="G16" s="3" t="s">
        <v>154</v>
      </c>
      <c r="H16" s="3" t="s">
        <v>217</v>
      </c>
      <c r="I16" t="s">
        <v>44</v>
      </c>
    </row>
    <row r="17" spans="1:9" ht="27">
      <c r="A17" s="1" t="s">
        <v>81</v>
      </c>
      <c r="B17" s="1" t="s">
        <v>82</v>
      </c>
      <c r="C17" s="1" t="s">
        <v>52</v>
      </c>
      <c r="D17" s="2" t="s">
        <v>873</v>
      </c>
      <c r="F17" s="3" t="s">
        <v>874</v>
      </c>
      <c r="G17" s="3" t="s">
        <v>238</v>
      </c>
      <c r="H17" s="3" t="s">
        <v>239</v>
      </c>
      <c r="I17" t="s">
        <v>49</v>
      </c>
    </row>
    <row r="18" spans="1:9" ht="27">
      <c r="A18" s="4" t="s">
        <v>81</v>
      </c>
      <c r="B18" s="5" t="s">
        <v>137</v>
      </c>
      <c r="C18" s="4" t="s">
        <v>37</v>
      </c>
      <c r="D18" s="2" t="s">
        <v>875</v>
      </c>
      <c r="F18" s="3" t="s">
        <v>874</v>
      </c>
      <c r="G18" s="3" t="s">
        <v>238</v>
      </c>
      <c r="H18" s="3" t="s">
        <v>239</v>
      </c>
      <c r="I18" t="s">
        <v>49</v>
      </c>
    </row>
    <row r="19" spans="1:9" ht="27">
      <c r="A19" s="6" t="s">
        <v>81</v>
      </c>
      <c r="B19" s="7" t="s">
        <v>137</v>
      </c>
      <c r="C19" s="6" t="s">
        <v>37</v>
      </c>
      <c r="D19" s="2" t="s">
        <v>876</v>
      </c>
      <c r="F19" s="3" t="s">
        <v>874</v>
      </c>
      <c r="G19" s="3" t="s">
        <v>238</v>
      </c>
      <c r="H19" s="3" t="s">
        <v>244</v>
      </c>
      <c r="I19" t="s">
        <v>14</v>
      </c>
    </row>
    <row r="20" spans="1:9" ht="27">
      <c r="A20" s="6" t="s">
        <v>81</v>
      </c>
      <c r="B20" s="7" t="s">
        <v>137</v>
      </c>
      <c r="C20" s="6" t="s">
        <v>37</v>
      </c>
      <c r="D20" s="2" t="s">
        <v>877</v>
      </c>
      <c r="F20" s="3" t="s">
        <v>874</v>
      </c>
      <c r="G20" s="3" t="s">
        <v>238</v>
      </c>
      <c r="H20" s="3" t="s">
        <v>244</v>
      </c>
      <c r="I20" t="s">
        <v>65</v>
      </c>
    </row>
    <row r="21" spans="1:9" ht="27">
      <c r="A21" s="6" t="s">
        <v>81</v>
      </c>
      <c r="B21" s="7" t="s">
        <v>137</v>
      </c>
      <c r="C21" s="6" t="s">
        <v>37</v>
      </c>
      <c r="D21" s="2" t="s">
        <v>878</v>
      </c>
      <c r="F21" s="3" t="s">
        <v>874</v>
      </c>
      <c r="G21" s="3" t="s">
        <v>238</v>
      </c>
      <c r="H21" s="3" t="s">
        <v>244</v>
      </c>
      <c r="I21" t="s">
        <v>65</v>
      </c>
    </row>
    <row r="22" spans="1:9" ht="27">
      <c r="A22" s="6" t="s">
        <v>81</v>
      </c>
      <c r="B22" s="8" t="s">
        <v>137</v>
      </c>
      <c r="C22" s="9" t="s">
        <v>37</v>
      </c>
      <c r="D22" s="2" t="s">
        <v>879</v>
      </c>
      <c r="F22" s="3" t="s">
        <v>874</v>
      </c>
      <c r="G22" s="3" t="s">
        <v>238</v>
      </c>
      <c r="H22" s="3" t="s">
        <v>244</v>
      </c>
      <c r="I22" t="s">
        <v>65</v>
      </c>
    </row>
    <row r="23" spans="1:9" ht="27">
      <c r="A23" s="6" t="s">
        <v>81</v>
      </c>
      <c r="B23" s="6" t="s">
        <v>137</v>
      </c>
      <c r="C23" s="1" t="s">
        <v>34</v>
      </c>
      <c r="D23" s="2" t="s">
        <v>880</v>
      </c>
      <c r="F23" s="3" t="s">
        <v>874</v>
      </c>
      <c r="G23" s="3" t="s">
        <v>238</v>
      </c>
      <c r="H23" s="3" t="s">
        <v>244</v>
      </c>
      <c r="I23" t="s">
        <v>65</v>
      </c>
    </row>
    <row r="24" spans="1:9" ht="27">
      <c r="A24" s="6" t="s">
        <v>81</v>
      </c>
      <c r="B24" s="6" t="s">
        <v>137</v>
      </c>
      <c r="C24" s="1" t="s">
        <v>32</v>
      </c>
      <c r="D24" s="2" t="s">
        <v>881</v>
      </c>
      <c r="F24" s="3" t="s">
        <v>874</v>
      </c>
      <c r="G24" s="3" t="s">
        <v>238</v>
      </c>
      <c r="H24" s="3" t="s">
        <v>244</v>
      </c>
      <c r="I24" t="s">
        <v>65</v>
      </c>
    </row>
    <row r="25" spans="1:9" ht="27">
      <c r="A25" s="6" t="s">
        <v>81</v>
      </c>
      <c r="B25" s="6" t="s">
        <v>137</v>
      </c>
      <c r="C25" s="1" t="s">
        <v>32</v>
      </c>
      <c r="D25" s="2" t="s">
        <v>882</v>
      </c>
      <c r="F25" s="3" t="s">
        <v>874</v>
      </c>
      <c r="G25" s="3" t="s">
        <v>238</v>
      </c>
      <c r="H25" s="3" t="s">
        <v>288</v>
      </c>
      <c r="I25" t="s">
        <v>22</v>
      </c>
    </row>
    <row r="26" spans="1:9" ht="27">
      <c r="A26" s="6" t="s">
        <v>81</v>
      </c>
      <c r="B26" s="6" t="s">
        <v>137</v>
      </c>
      <c r="C26" s="1" t="s">
        <v>32</v>
      </c>
      <c r="D26" s="2" t="s">
        <v>883</v>
      </c>
      <c r="F26" s="3" t="s">
        <v>874</v>
      </c>
      <c r="G26" s="3" t="s">
        <v>238</v>
      </c>
      <c r="H26" s="3" t="s">
        <v>288</v>
      </c>
      <c r="I26" t="s">
        <v>22</v>
      </c>
    </row>
    <row r="27" spans="1:9" ht="27">
      <c r="A27" s="9" t="s">
        <v>81</v>
      </c>
      <c r="B27" s="9" t="s">
        <v>137</v>
      </c>
      <c r="C27" s="1" t="s">
        <v>32</v>
      </c>
      <c r="D27" s="2" t="s">
        <v>884</v>
      </c>
      <c r="F27" s="3" t="s">
        <v>885</v>
      </c>
      <c r="G27" s="3" t="s">
        <v>302</v>
      </c>
      <c r="H27" s="3" t="s">
        <v>303</v>
      </c>
      <c r="I27" t="s">
        <v>67</v>
      </c>
    </row>
    <row r="28" spans="1:9" ht="27">
      <c r="A28" s="1" t="s">
        <v>154</v>
      </c>
      <c r="B28" s="1" t="s">
        <v>155</v>
      </c>
      <c r="C28" s="1" t="s">
        <v>50</v>
      </c>
      <c r="D28" s="2" t="s">
        <v>886</v>
      </c>
      <c r="F28" s="3" t="s">
        <v>885</v>
      </c>
      <c r="G28" s="3" t="s">
        <v>302</v>
      </c>
      <c r="H28" s="3" t="s">
        <v>303</v>
      </c>
      <c r="I28" t="s">
        <v>67</v>
      </c>
    </row>
    <row r="29" spans="1:9" ht="27">
      <c r="A29" s="1" t="s">
        <v>154</v>
      </c>
      <c r="B29" s="1" t="s">
        <v>155</v>
      </c>
      <c r="C29" s="1" t="s">
        <v>50</v>
      </c>
      <c r="D29" s="2" t="s">
        <v>887</v>
      </c>
      <c r="F29" s="3" t="s">
        <v>885</v>
      </c>
      <c r="G29" s="3" t="s">
        <v>302</v>
      </c>
      <c r="H29" s="3" t="s">
        <v>303</v>
      </c>
      <c r="I29" t="s">
        <v>67</v>
      </c>
    </row>
    <row r="30" spans="1:9" ht="27">
      <c r="A30" s="1" t="s">
        <v>154</v>
      </c>
      <c r="B30" s="1" t="s">
        <v>155</v>
      </c>
      <c r="C30" s="1" t="s">
        <v>50</v>
      </c>
      <c r="D30" s="2" t="s">
        <v>888</v>
      </c>
      <c r="F30" s="3" t="s">
        <v>885</v>
      </c>
      <c r="G30" s="3" t="s">
        <v>302</v>
      </c>
      <c r="H30" s="3" t="s">
        <v>303</v>
      </c>
      <c r="I30" t="s">
        <v>67</v>
      </c>
    </row>
    <row r="31" spans="1:9" ht="27">
      <c r="A31" s="1" t="s">
        <v>154</v>
      </c>
      <c r="B31" s="1" t="s">
        <v>155</v>
      </c>
      <c r="C31" s="1" t="s">
        <v>55</v>
      </c>
      <c r="D31" s="2" t="s">
        <v>889</v>
      </c>
      <c r="F31" s="3" t="s">
        <v>885</v>
      </c>
      <c r="G31" s="3" t="s">
        <v>302</v>
      </c>
      <c r="H31" s="3" t="s">
        <v>303</v>
      </c>
      <c r="I31" t="s">
        <v>67</v>
      </c>
    </row>
    <row r="32" spans="1:9" ht="27">
      <c r="A32" s="1" t="s">
        <v>154</v>
      </c>
      <c r="B32" s="1" t="s">
        <v>155</v>
      </c>
      <c r="C32" s="1" t="s">
        <v>55</v>
      </c>
      <c r="D32" s="2" t="s">
        <v>890</v>
      </c>
      <c r="F32" s="3" t="s">
        <v>885</v>
      </c>
      <c r="G32" s="3" t="s">
        <v>302</v>
      </c>
      <c r="H32" s="3" t="s">
        <v>303</v>
      </c>
      <c r="I32" t="s">
        <v>67</v>
      </c>
    </row>
    <row r="33" spans="1:9" ht="27">
      <c r="A33" s="1" t="s">
        <v>154</v>
      </c>
      <c r="B33" s="1" t="s">
        <v>155</v>
      </c>
      <c r="C33" s="1" t="s">
        <v>55</v>
      </c>
      <c r="D33" s="2" t="s">
        <v>891</v>
      </c>
      <c r="F33" s="3" t="s">
        <v>885</v>
      </c>
      <c r="G33" s="3" t="s">
        <v>302</v>
      </c>
      <c r="H33" s="3" t="s">
        <v>449</v>
      </c>
      <c r="I33" t="s">
        <v>26</v>
      </c>
    </row>
    <row r="34" spans="1:9" ht="27">
      <c r="A34" s="1" t="s">
        <v>154</v>
      </c>
      <c r="B34" s="1" t="s">
        <v>155</v>
      </c>
      <c r="C34" s="1" t="s">
        <v>18</v>
      </c>
      <c r="D34" s="2" t="s">
        <v>892</v>
      </c>
      <c r="F34" s="3" t="s">
        <v>885</v>
      </c>
      <c r="G34" s="3" t="s">
        <v>302</v>
      </c>
      <c r="H34" s="3" t="s">
        <v>449</v>
      </c>
      <c r="I34" t="s">
        <v>26</v>
      </c>
    </row>
    <row r="35" spans="1:9" ht="27">
      <c r="A35" s="1" t="s">
        <v>154</v>
      </c>
      <c r="B35" s="1" t="s">
        <v>155</v>
      </c>
      <c r="C35" s="1" t="s">
        <v>18</v>
      </c>
      <c r="D35" s="2" t="s">
        <v>893</v>
      </c>
      <c r="F35" s="3" t="s">
        <v>885</v>
      </c>
      <c r="G35" s="3" t="s">
        <v>302</v>
      </c>
      <c r="H35" s="3" t="s">
        <v>449</v>
      </c>
      <c r="I35" t="s">
        <v>26</v>
      </c>
    </row>
    <row r="36" spans="1:9" ht="27">
      <c r="A36" s="1" t="s">
        <v>154</v>
      </c>
      <c r="B36" s="1" t="s">
        <v>155</v>
      </c>
      <c r="C36" s="1" t="s">
        <v>33</v>
      </c>
      <c r="D36" s="2" t="s">
        <v>894</v>
      </c>
      <c r="F36" s="3" t="s">
        <v>885</v>
      </c>
      <c r="G36" s="3" t="s">
        <v>302</v>
      </c>
      <c r="H36" s="3" t="s">
        <v>449</v>
      </c>
      <c r="I36" t="s">
        <v>26</v>
      </c>
    </row>
    <row r="37" spans="1:9" ht="27">
      <c r="A37" s="1" t="s">
        <v>154</v>
      </c>
      <c r="B37" s="1" t="s">
        <v>155</v>
      </c>
      <c r="C37" s="1" t="s">
        <v>33</v>
      </c>
      <c r="D37" s="2" t="s">
        <v>895</v>
      </c>
      <c r="F37" s="3" t="s">
        <v>896</v>
      </c>
      <c r="G37" s="3" t="s">
        <v>458</v>
      </c>
      <c r="H37" s="3" t="s">
        <v>459</v>
      </c>
      <c r="I37" t="s">
        <v>20</v>
      </c>
    </row>
    <row r="38" spans="1:9" ht="27">
      <c r="A38" s="1" t="s">
        <v>154</v>
      </c>
      <c r="B38" s="1" t="s">
        <v>155</v>
      </c>
      <c r="C38" s="1" t="s">
        <v>33</v>
      </c>
      <c r="D38" s="2" t="s">
        <v>897</v>
      </c>
      <c r="F38" s="3" t="s">
        <v>896</v>
      </c>
      <c r="G38" s="3" t="s">
        <v>458</v>
      </c>
      <c r="H38" s="3" t="s">
        <v>459</v>
      </c>
      <c r="I38" t="s">
        <v>20</v>
      </c>
    </row>
    <row r="39" spans="1:9" ht="27">
      <c r="A39" s="1" t="s">
        <v>154</v>
      </c>
      <c r="B39" s="1" t="s">
        <v>155</v>
      </c>
      <c r="C39" s="1" t="s">
        <v>33</v>
      </c>
      <c r="D39" s="2" t="s">
        <v>898</v>
      </c>
      <c r="F39" s="3" t="s">
        <v>896</v>
      </c>
      <c r="G39" s="3" t="s">
        <v>458</v>
      </c>
      <c r="H39" s="3" t="s">
        <v>459</v>
      </c>
      <c r="I39" t="s">
        <v>20</v>
      </c>
    </row>
    <row r="40" spans="1:9" ht="27">
      <c r="A40" s="1" t="s">
        <v>154</v>
      </c>
      <c r="B40" s="1" t="s">
        <v>155</v>
      </c>
      <c r="C40" s="1" t="s">
        <v>33</v>
      </c>
      <c r="D40" s="2" t="s">
        <v>899</v>
      </c>
      <c r="F40" s="3" t="s">
        <v>896</v>
      </c>
      <c r="G40" s="3" t="s">
        <v>458</v>
      </c>
      <c r="H40" s="3" t="s">
        <v>459</v>
      </c>
      <c r="I40" t="s">
        <v>20</v>
      </c>
    </row>
    <row r="41" spans="1:9" ht="27">
      <c r="A41" s="1" t="s">
        <v>154</v>
      </c>
      <c r="B41" s="1" t="s">
        <v>155</v>
      </c>
      <c r="C41" s="1" t="s">
        <v>33</v>
      </c>
      <c r="D41" s="2" t="s">
        <v>900</v>
      </c>
      <c r="F41" s="3" t="s">
        <v>896</v>
      </c>
      <c r="G41" s="3" t="s">
        <v>458</v>
      </c>
      <c r="H41" s="3" t="s">
        <v>459</v>
      </c>
      <c r="I41" t="s">
        <v>20</v>
      </c>
    </row>
    <row r="42" spans="1:9" ht="27">
      <c r="A42" s="1" t="s">
        <v>154</v>
      </c>
      <c r="B42" s="1" t="s">
        <v>155</v>
      </c>
      <c r="C42" s="1" t="s">
        <v>33</v>
      </c>
      <c r="D42" s="2" t="s">
        <v>901</v>
      </c>
      <c r="F42" s="3" t="s">
        <v>896</v>
      </c>
      <c r="G42" s="3" t="s">
        <v>458</v>
      </c>
      <c r="H42" s="3" t="s">
        <v>459</v>
      </c>
      <c r="I42" t="s">
        <v>20</v>
      </c>
    </row>
    <row r="43" spans="1:9" ht="27">
      <c r="A43" s="1" t="s">
        <v>154</v>
      </c>
      <c r="B43" s="1" t="s">
        <v>155</v>
      </c>
      <c r="C43" s="1" t="s">
        <v>33</v>
      </c>
      <c r="D43" s="2" t="s">
        <v>902</v>
      </c>
      <c r="F43" s="3" t="s">
        <v>896</v>
      </c>
      <c r="G43" s="3" t="s">
        <v>458</v>
      </c>
      <c r="H43" s="3" t="s">
        <v>459</v>
      </c>
      <c r="I43" t="s">
        <v>20</v>
      </c>
    </row>
    <row r="44" spans="1:9" ht="27">
      <c r="A44" s="1" t="s">
        <v>154</v>
      </c>
      <c r="B44" s="1" t="s">
        <v>155</v>
      </c>
      <c r="C44" s="1" t="s">
        <v>33</v>
      </c>
      <c r="D44" s="2" t="s">
        <v>903</v>
      </c>
      <c r="F44" s="3" t="s">
        <v>896</v>
      </c>
      <c r="G44" s="3" t="s">
        <v>458</v>
      </c>
      <c r="H44" s="3" t="s">
        <v>459</v>
      </c>
      <c r="I44" t="s">
        <v>20</v>
      </c>
    </row>
    <row r="45" spans="1:9" ht="27">
      <c r="A45" s="1" t="s">
        <v>154</v>
      </c>
      <c r="B45" s="1" t="s">
        <v>155</v>
      </c>
      <c r="C45" s="1" t="s">
        <v>33</v>
      </c>
      <c r="D45" s="2" t="s">
        <v>904</v>
      </c>
      <c r="F45" s="3" t="s">
        <v>896</v>
      </c>
      <c r="G45" s="3" t="s">
        <v>458</v>
      </c>
      <c r="H45" s="3" t="s">
        <v>459</v>
      </c>
      <c r="I45" t="s">
        <v>20</v>
      </c>
    </row>
    <row r="46" spans="1:9" ht="27">
      <c r="A46" s="1" t="s">
        <v>154</v>
      </c>
      <c r="B46" s="1" t="s">
        <v>155</v>
      </c>
      <c r="C46" s="1" t="s">
        <v>33</v>
      </c>
      <c r="D46" s="2" t="s">
        <v>905</v>
      </c>
      <c r="F46" s="3" t="s">
        <v>896</v>
      </c>
      <c r="G46" s="3" t="s">
        <v>458</v>
      </c>
      <c r="H46" s="3" t="s">
        <v>459</v>
      </c>
      <c r="I46" t="s">
        <v>20</v>
      </c>
    </row>
    <row r="47" spans="1:9" ht="27">
      <c r="A47" s="1" t="s">
        <v>154</v>
      </c>
      <c r="B47" s="1" t="s">
        <v>155</v>
      </c>
      <c r="C47" s="1" t="s">
        <v>28</v>
      </c>
      <c r="D47" s="2" t="s">
        <v>906</v>
      </c>
      <c r="F47" s="3" t="s">
        <v>907</v>
      </c>
      <c r="G47" s="3" t="s">
        <v>496</v>
      </c>
      <c r="H47" s="3" t="s">
        <v>497</v>
      </c>
      <c r="I47" t="s">
        <v>69</v>
      </c>
    </row>
    <row r="48" spans="1:9" ht="27">
      <c r="A48" s="1" t="s">
        <v>154</v>
      </c>
      <c r="B48" s="1" t="s">
        <v>155</v>
      </c>
      <c r="C48" s="1" t="s">
        <v>28</v>
      </c>
      <c r="D48" s="2" t="s">
        <v>908</v>
      </c>
      <c r="F48" s="3" t="s">
        <v>907</v>
      </c>
      <c r="G48" s="3" t="s">
        <v>496</v>
      </c>
      <c r="H48" s="3" t="s">
        <v>497</v>
      </c>
      <c r="I48" t="s">
        <v>69</v>
      </c>
    </row>
    <row r="49" spans="1:9" ht="40.5">
      <c r="A49" s="1" t="s">
        <v>154</v>
      </c>
      <c r="B49" s="1" t="s">
        <v>155</v>
      </c>
      <c r="C49" s="1" t="s">
        <v>28</v>
      </c>
      <c r="D49" s="2" t="s">
        <v>909</v>
      </c>
      <c r="F49" s="3" t="s">
        <v>910</v>
      </c>
      <c r="G49" s="3" t="s">
        <v>539</v>
      </c>
      <c r="H49" s="3" t="s">
        <v>540</v>
      </c>
      <c r="I49" t="s">
        <v>62</v>
      </c>
    </row>
    <row r="50" spans="1:9" ht="40.5">
      <c r="A50" s="1" t="s">
        <v>154</v>
      </c>
      <c r="B50" s="1" t="s">
        <v>155</v>
      </c>
      <c r="C50" s="1" t="s">
        <v>28</v>
      </c>
      <c r="D50" s="2" t="s">
        <v>911</v>
      </c>
      <c r="F50" s="3" t="s">
        <v>910</v>
      </c>
      <c r="G50" s="3" t="s">
        <v>539</v>
      </c>
      <c r="H50" s="3" t="s">
        <v>540</v>
      </c>
      <c r="I50" t="s">
        <v>62</v>
      </c>
    </row>
    <row r="51" spans="1:9" ht="40.5">
      <c r="A51" s="1" t="s">
        <v>154</v>
      </c>
      <c r="B51" s="1" t="s">
        <v>155</v>
      </c>
      <c r="C51" s="1" t="s">
        <v>28</v>
      </c>
      <c r="D51" s="2" t="s">
        <v>912</v>
      </c>
      <c r="F51" s="3" t="s">
        <v>910</v>
      </c>
      <c r="G51" s="3" t="s">
        <v>539</v>
      </c>
      <c r="H51" s="3" t="s">
        <v>540</v>
      </c>
      <c r="I51" t="s">
        <v>62</v>
      </c>
    </row>
    <row r="52" spans="1:9" ht="40.5">
      <c r="A52" s="1" t="s">
        <v>154</v>
      </c>
      <c r="B52" s="1" t="s">
        <v>155</v>
      </c>
      <c r="C52" s="1" t="s">
        <v>28</v>
      </c>
      <c r="D52" s="2" t="s">
        <v>913</v>
      </c>
      <c r="F52" s="3" t="s">
        <v>910</v>
      </c>
      <c r="G52" s="3" t="s">
        <v>539</v>
      </c>
      <c r="H52" s="3" t="s">
        <v>540</v>
      </c>
      <c r="I52" t="s">
        <v>62</v>
      </c>
    </row>
    <row r="53" spans="1:9" ht="40.5">
      <c r="A53" s="1" t="s">
        <v>154</v>
      </c>
      <c r="B53" s="1" t="s">
        <v>155</v>
      </c>
      <c r="C53" s="1" t="s">
        <v>28</v>
      </c>
      <c r="D53" s="2" t="s">
        <v>914</v>
      </c>
      <c r="F53" s="3" t="s">
        <v>910</v>
      </c>
      <c r="G53" s="3" t="s">
        <v>539</v>
      </c>
      <c r="H53" s="3" t="s">
        <v>540</v>
      </c>
      <c r="I53" t="s">
        <v>62</v>
      </c>
    </row>
    <row r="54" spans="1:9" ht="40.5">
      <c r="A54" s="1" t="s">
        <v>154</v>
      </c>
      <c r="B54" s="1" t="s">
        <v>155</v>
      </c>
      <c r="C54" s="1" t="s">
        <v>28</v>
      </c>
      <c r="D54" s="2" t="s">
        <v>915</v>
      </c>
      <c r="F54" s="3" t="s">
        <v>910</v>
      </c>
      <c r="G54" s="3" t="s">
        <v>539</v>
      </c>
      <c r="H54" s="3" t="s">
        <v>540</v>
      </c>
      <c r="I54" t="s">
        <v>39</v>
      </c>
    </row>
    <row r="55" spans="1:9" ht="40.5">
      <c r="A55" s="1" t="s">
        <v>154</v>
      </c>
      <c r="B55" s="1" t="s">
        <v>211</v>
      </c>
      <c r="C55" s="1" t="s">
        <v>58</v>
      </c>
      <c r="D55" s="2" t="s">
        <v>916</v>
      </c>
      <c r="F55" s="3" t="s">
        <v>910</v>
      </c>
      <c r="G55" s="3" t="s">
        <v>539</v>
      </c>
      <c r="H55" s="3" t="s">
        <v>540</v>
      </c>
      <c r="I55" t="s">
        <v>39</v>
      </c>
    </row>
    <row r="56" spans="1:9" ht="40.5">
      <c r="A56" s="1" t="s">
        <v>154</v>
      </c>
      <c r="B56" s="1" t="s">
        <v>211</v>
      </c>
      <c r="C56" s="1" t="s">
        <v>58</v>
      </c>
      <c r="D56" s="2" t="s">
        <v>917</v>
      </c>
      <c r="F56" s="3" t="s">
        <v>910</v>
      </c>
      <c r="G56" s="3" t="s">
        <v>539</v>
      </c>
      <c r="H56" s="3" t="s">
        <v>540</v>
      </c>
      <c r="I56" t="s">
        <v>39</v>
      </c>
    </row>
    <row r="57" spans="1:9" ht="40.5">
      <c r="A57" s="1" t="s">
        <v>154</v>
      </c>
      <c r="B57" s="1" t="s">
        <v>211</v>
      </c>
      <c r="C57" s="1" t="s">
        <v>58</v>
      </c>
      <c r="D57" s="2" t="s">
        <v>918</v>
      </c>
      <c r="F57" s="3" t="s">
        <v>910</v>
      </c>
      <c r="G57" s="3" t="s">
        <v>539</v>
      </c>
      <c r="H57" s="3" t="s">
        <v>540</v>
      </c>
      <c r="I57" t="s">
        <v>39</v>
      </c>
    </row>
    <row r="58" spans="1:9" ht="40.5">
      <c r="A58" s="1" t="s">
        <v>154</v>
      </c>
      <c r="B58" s="1" t="s">
        <v>217</v>
      </c>
      <c r="C58" s="1" t="s">
        <v>57</v>
      </c>
      <c r="D58" s="2" t="s">
        <v>919</v>
      </c>
      <c r="F58" s="3" t="s">
        <v>910</v>
      </c>
      <c r="G58" s="3" t="s">
        <v>539</v>
      </c>
      <c r="H58" s="3" t="s">
        <v>540</v>
      </c>
      <c r="I58" t="s">
        <v>39</v>
      </c>
    </row>
    <row r="59" spans="1:9" ht="40.5">
      <c r="A59" s="1" t="s">
        <v>154</v>
      </c>
      <c r="B59" s="1" t="s">
        <v>217</v>
      </c>
      <c r="C59" s="1" t="s">
        <v>57</v>
      </c>
      <c r="D59" s="2" t="s">
        <v>920</v>
      </c>
      <c r="F59" s="3" t="s">
        <v>910</v>
      </c>
      <c r="G59" s="3" t="s">
        <v>539</v>
      </c>
      <c r="H59" s="3" t="s">
        <v>540</v>
      </c>
      <c r="I59" t="s">
        <v>40</v>
      </c>
    </row>
    <row r="60" spans="1:9" ht="40.5">
      <c r="A60" s="1" t="s">
        <v>154</v>
      </c>
      <c r="B60" s="1" t="s">
        <v>217</v>
      </c>
      <c r="C60" s="1" t="s">
        <v>57</v>
      </c>
      <c r="D60" s="2" t="s">
        <v>921</v>
      </c>
      <c r="F60" s="3" t="s">
        <v>910</v>
      </c>
      <c r="G60" s="3" t="s">
        <v>539</v>
      </c>
      <c r="H60" s="3" t="s">
        <v>540</v>
      </c>
      <c r="I60" t="s">
        <v>40</v>
      </c>
    </row>
    <row r="61" spans="1:9" ht="40.5">
      <c r="A61" s="1" t="s">
        <v>154</v>
      </c>
      <c r="B61" s="1" t="s">
        <v>217</v>
      </c>
      <c r="C61" s="1" t="s">
        <v>57</v>
      </c>
      <c r="D61" s="2" t="s">
        <v>922</v>
      </c>
      <c r="F61" s="3" t="s">
        <v>910</v>
      </c>
      <c r="G61" s="3" t="s">
        <v>539</v>
      </c>
      <c r="H61" s="3" t="s">
        <v>540</v>
      </c>
      <c r="I61" t="s">
        <v>40</v>
      </c>
    </row>
    <row r="62" spans="1:9" ht="40.5">
      <c r="A62" s="1" t="s">
        <v>238</v>
      </c>
      <c r="B62" s="1" t="s">
        <v>244</v>
      </c>
      <c r="C62" s="1" t="s">
        <v>14</v>
      </c>
      <c r="D62" s="2" t="s">
        <v>923</v>
      </c>
      <c r="F62" s="3" t="s">
        <v>910</v>
      </c>
      <c r="G62" s="3" t="s">
        <v>539</v>
      </c>
      <c r="H62" s="3" t="s">
        <v>540</v>
      </c>
      <c r="I62" t="s">
        <v>40</v>
      </c>
    </row>
    <row r="63" spans="1:9" ht="40.5">
      <c r="A63" s="1" t="s">
        <v>238</v>
      </c>
      <c r="B63" s="1" t="s">
        <v>244</v>
      </c>
      <c r="C63" s="1" t="s">
        <v>14</v>
      </c>
      <c r="D63" s="2" t="s">
        <v>924</v>
      </c>
      <c r="F63" s="3" t="s">
        <v>910</v>
      </c>
      <c r="G63" s="3" t="s">
        <v>539</v>
      </c>
      <c r="H63" s="3" t="s">
        <v>540</v>
      </c>
      <c r="I63" t="s">
        <v>46</v>
      </c>
    </row>
    <row r="64" spans="1:9" ht="40.5">
      <c r="A64" s="1" t="s">
        <v>238</v>
      </c>
      <c r="B64" s="1" t="s">
        <v>244</v>
      </c>
      <c r="C64" s="1" t="s">
        <v>35</v>
      </c>
      <c r="D64" s="2" t="s">
        <v>925</v>
      </c>
      <c r="F64" s="3" t="s">
        <v>910</v>
      </c>
      <c r="G64" s="3" t="s">
        <v>539</v>
      </c>
      <c r="H64" s="3" t="s">
        <v>540</v>
      </c>
      <c r="I64" t="s">
        <v>46</v>
      </c>
    </row>
    <row r="65" spans="1:9" ht="40.5">
      <c r="A65" s="1" t="s">
        <v>238</v>
      </c>
      <c r="B65" s="1" t="s">
        <v>244</v>
      </c>
      <c r="C65" s="1" t="s">
        <v>35</v>
      </c>
      <c r="D65" s="2" t="s">
        <v>926</v>
      </c>
      <c r="F65" s="3" t="s">
        <v>910</v>
      </c>
      <c r="G65" s="3" t="s">
        <v>539</v>
      </c>
      <c r="H65" s="3" t="s">
        <v>540</v>
      </c>
      <c r="I65" t="s">
        <v>47</v>
      </c>
    </row>
    <row r="66" spans="1:9" ht="40.5">
      <c r="A66" s="1" t="s">
        <v>238</v>
      </c>
      <c r="B66" s="1" t="s">
        <v>244</v>
      </c>
      <c r="C66" s="1" t="s">
        <v>35</v>
      </c>
      <c r="D66" s="2" t="s">
        <v>927</v>
      </c>
      <c r="F66" s="3" t="s">
        <v>910</v>
      </c>
      <c r="G66" s="3" t="s">
        <v>539</v>
      </c>
      <c r="H66" s="3" t="s">
        <v>540</v>
      </c>
      <c r="I66" t="s">
        <v>47</v>
      </c>
    </row>
    <row r="67" spans="1:9" ht="27">
      <c r="A67" s="1" t="s">
        <v>238</v>
      </c>
      <c r="B67" s="1" t="s">
        <v>244</v>
      </c>
      <c r="C67" s="1" t="s">
        <v>35</v>
      </c>
      <c r="D67" s="2" t="s">
        <v>928</v>
      </c>
      <c r="F67" s="3" t="s">
        <v>929</v>
      </c>
      <c r="G67" s="3" t="s">
        <v>634</v>
      </c>
      <c r="H67" s="3" t="s">
        <v>635</v>
      </c>
      <c r="I67" t="s">
        <v>61</v>
      </c>
    </row>
    <row r="68" spans="1:9" ht="27">
      <c r="A68" s="1" t="s">
        <v>238</v>
      </c>
      <c r="B68" s="1" t="s">
        <v>244</v>
      </c>
      <c r="C68" s="1" t="s">
        <v>35</v>
      </c>
      <c r="D68" s="2" t="s">
        <v>930</v>
      </c>
      <c r="F68" s="3" t="s">
        <v>929</v>
      </c>
      <c r="G68" s="3" t="s">
        <v>634</v>
      </c>
      <c r="H68" s="3" t="s">
        <v>635</v>
      </c>
      <c r="I68" t="s">
        <v>61</v>
      </c>
    </row>
    <row r="69" spans="1:9" ht="40.5">
      <c r="A69" s="1" t="s">
        <v>238</v>
      </c>
      <c r="B69" s="1" t="s">
        <v>244</v>
      </c>
      <c r="C69" s="1" t="s">
        <v>35</v>
      </c>
      <c r="D69" s="2" t="s">
        <v>931</v>
      </c>
      <c r="F69" s="3" t="s">
        <v>932</v>
      </c>
      <c r="G69" s="3" t="s">
        <v>640</v>
      </c>
      <c r="H69" s="10" t="s">
        <v>641</v>
      </c>
      <c r="I69" t="s">
        <v>63</v>
      </c>
    </row>
    <row r="70" spans="1:9" ht="40.5">
      <c r="A70" s="1" t="s">
        <v>238</v>
      </c>
      <c r="B70" s="1" t="s">
        <v>244</v>
      </c>
      <c r="C70" s="1" t="s">
        <v>35</v>
      </c>
      <c r="D70" s="2" t="s">
        <v>933</v>
      </c>
      <c r="F70" s="3" t="s">
        <v>932</v>
      </c>
      <c r="G70" s="3" t="s">
        <v>640</v>
      </c>
      <c r="H70" s="11" t="s">
        <v>641</v>
      </c>
      <c r="I70" t="s">
        <v>63</v>
      </c>
    </row>
    <row r="71" spans="1:9" ht="40.5">
      <c r="A71" s="1" t="s">
        <v>238</v>
      </c>
      <c r="B71" s="1" t="s">
        <v>244</v>
      </c>
      <c r="C71" s="1" t="s">
        <v>35</v>
      </c>
      <c r="D71" s="2" t="s">
        <v>934</v>
      </c>
      <c r="F71" s="3" t="s">
        <v>932</v>
      </c>
      <c r="G71" s="3" t="s">
        <v>640</v>
      </c>
      <c r="H71" s="3" t="s">
        <v>641</v>
      </c>
      <c r="I71" t="s">
        <v>2</v>
      </c>
    </row>
    <row r="72" spans="1:9" ht="40.5">
      <c r="A72" s="1" t="s">
        <v>238</v>
      </c>
      <c r="B72" s="1" t="s">
        <v>244</v>
      </c>
      <c r="C72" s="1" t="s">
        <v>35</v>
      </c>
      <c r="D72" s="2" t="s">
        <v>935</v>
      </c>
      <c r="F72" s="3" t="s">
        <v>932</v>
      </c>
      <c r="G72" s="3" t="s">
        <v>640</v>
      </c>
      <c r="H72" s="3" t="s">
        <v>641</v>
      </c>
      <c r="I72" t="s">
        <v>2</v>
      </c>
    </row>
    <row r="73" spans="1:9" ht="40.5">
      <c r="A73" s="1" t="s">
        <v>238</v>
      </c>
      <c r="B73" s="1" t="s">
        <v>244</v>
      </c>
      <c r="C73" s="1" t="s">
        <v>35</v>
      </c>
      <c r="D73" s="2" t="s">
        <v>936</v>
      </c>
      <c r="F73" s="3" t="s">
        <v>932</v>
      </c>
      <c r="G73" s="3" t="s">
        <v>640</v>
      </c>
      <c r="H73" s="3" t="s">
        <v>641</v>
      </c>
      <c r="I73" t="s">
        <v>2</v>
      </c>
    </row>
    <row r="74" spans="1:9" ht="40.5">
      <c r="A74" s="1" t="s">
        <v>238</v>
      </c>
      <c r="B74" s="1" t="s">
        <v>244</v>
      </c>
      <c r="C74" s="1" t="s">
        <v>35</v>
      </c>
      <c r="D74" s="2" t="s">
        <v>937</v>
      </c>
      <c r="F74" s="3" t="s">
        <v>932</v>
      </c>
      <c r="G74" s="3" t="s">
        <v>640</v>
      </c>
      <c r="H74" s="3" t="s">
        <v>641</v>
      </c>
      <c r="I74" t="s">
        <v>2</v>
      </c>
    </row>
    <row r="75" spans="1:9" ht="27">
      <c r="A75" s="1" t="s">
        <v>238</v>
      </c>
      <c r="B75" s="1" t="s">
        <v>244</v>
      </c>
      <c r="C75" s="1" t="s">
        <v>35</v>
      </c>
      <c r="D75" s="2" t="s">
        <v>938</v>
      </c>
      <c r="F75" s="3" t="s">
        <v>939</v>
      </c>
      <c r="G75" s="3" t="s">
        <v>681</v>
      </c>
      <c r="H75" s="3" t="s">
        <v>682</v>
      </c>
      <c r="I75" t="s">
        <v>30</v>
      </c>
    </row>
    <row r="76" spans="1:9" ht="27">
      <c r="A76" s="1" t="s">
        <v>238</v>
      </c>
      <c r="B76" s="1" t="s">
        <v>244</v>
      </c>
      <c r="C76" s="1" t="s">
        <v>15</v>
      </c>
      <c r="D76" s="2" t="s">
        <v>940</v>
      </c>
      <c r="F76" s="3" t="s">
        <v>939</v>
      </c>
      <c r="G76" s="3" t="s">
        <v>681</v>
      </c>
      <c r="H76" s="3" t="s">
        <v>682</v>
      </c>
      <c r="I76" t="s">
        <v>30</v>
      </c>
    </row>
    <row r="77" spans="1:9" ht="27">
      <c r="A77" s="1" t="s">
        <v>238</v>
      </c>
      <c r="B77" s="1" t="s">
        <v>288</v>
      </c>
      <c r="C77" s="1" t="s">
        <v>4</v>
      </c>
      <c r="D77" s="2" t="s">
        <v>941</v>
      </c>
      <c r="F77" s="3" t="s">
        <v>939</v>
      </c>
      <c r="G77" s="3" t="s">
        <v>681</v>
      </c>
      <c r="H77" s="3" t="s">
        <v>682</v>
      </c>
      <c r="I77" t="s">
        <v>30</v>
      </c>
    </row>
    <row r="78" spans="1:9" ht="27">
      <c r="A78" s="1" t="s">
        <v>238</v>
      </c>
      <c r="B78" s="1" t="s">
        <v>288</v>
      </c>
      <c r="C78" s="1" t="s">
        <v>4</v>
      </c>
      <c r="D78" s="2" t="s">
        <v>942</v>
      </c>
      <c r="F78" s="3" t="s">
        <v>939</v>
      </c>
      <c r="G78" s="3" t="s">
        <v>681</v>
      </c>
      <c r="H78" s="3" t="s">
        <v>682</v>
      </c>
      <c r="I78" t="s">
        <v>30</v>
      </c>
    </row>
    <row r="79" spans="1:9" ht="27">
      <c r="A79" s="1" t="s">
        <v>238</v>
      </c>
      <c r="B79" s="1" t="s">
        <v>288</v>
      </c>
      <c r="C79" s="1" t="s">
        <v>64</v>
      </c>
      <c r="D79" s="2" t="s">
        <v>943</v>
      </c>
      <c r="F79" s="3" t="s">
        <v>939</v>
      </c>
      <c r="G79" s="3" t="s">
        <v>681</v>
      </c>
      <c r="H79" s="3" t="s">
        <v>682</v>
      </c>
      <c r="I79" t="s">
        <v>30</v>
      </c>
    </row>
    <row r="80" spans="1:9" ht="27">
      <c r="A80" s="1" t="s">
        <v>238</v>
      </c>
      <c r="B80" s="1" t="s">
        <v>288</v>
      </c>
      <c r="C80" s="1" t="s">
        <v>64</v>
      </c>
      <c r="D80" s="2" t="s">
        <v>944</v>
      </c>
      <c r="F80" s="3" t="s">
        <v>939</v>
      </c>
      <c r="G80" s="3" t="s">
        <v>681</v>
      </c>
      <c r="H80" s="3" t="s">
        <v>682</v>
      </c>
      <c r="I80" t="s">
        <v>30</v>
      </c>
    </row>
    <row r="81" spans="1:9" ht="27">
      <c r="A81" s="1" t="s">
        <v>302</v>
      </c>
      <c r="B81" s="1" t="s">
        <v>303</v>
      </c>
      <c r="C81" s="1" t="s">
        <v>1</v>
      </c>
      <c r="D81" s="2" t="s">
        <v>945</v>
      </c>
      <c r="F81" s="3" t="s">
        <v>939</v>
      </c>
      <c r="G81" s="3" t="s">
        <v>681</v>
      </c>
      <c r="H81" s="3" t="s">
        <v>682</v>
      </c>
      <c r="I81" t="s">
        <v>30</v>
      </c>
    </row>
    <row r="82" spans="1:9" ht="27">
      <c r="A82" s="1" t="s">
        <v>302</v>
      </c>
      <c r="B82" s="1" t="s">
        <v>303</v>
      </c>
      <c r="C82" s="1" t="s">
        <v>1</v>
      </c>
      <c r="D82" s="2" t="s">
        <v>946</v>
      </c>
      <c r="F82" s="3" t="s">
        <v>939</v>
      </c>
      <c r="G82" s="3" t="s">
        <v>681</v>
      </c>
      <c r="H82" s="3" t="s">
        <v>682</v>
      </c>
      <c r="I82" t="s">
        <v>30</v>
      </c>
    </row>
    <row r="83" spans="1:9" ht="27">
      <c r="A83" s="1" t="s">
        <v>302</v>
      </c>
      <c r="B83" s="1" t="s">
        <v>320</v>
      </c>
      <c r="C83" s="1" t="s">
        <v>68</v>
      </c>
      <c r="D83" s="2" t="s">
        <v>947</v>
      </c>
      <c r="F83" s="3" t="s">
        <v>939</v>
      </c>
      <c r="G83" s="3" t="s">
        <v>681</v>
      </c>
      <c r="H83" s="3" t="s">
        <v>682</v>
      </c>
      <c r="I83" t="s">
        <v>30</v>
      </c>
    </row>
    <row r="84" spans="1:9" ht="27">
      <c r="A84" s="1" t="s">
        <v>302</v>
      </c>
      <c r="B84" s="1" t="s">
        <v>320</v>
      </c>
      <c r="C84" s="1" t="s">
        <v>68</v>
      </c>
      <c r="D84" s="2" t="s">
        <v>948</v>
      </c>
      <c r="F84" s="3" t="s">
        <v>939</v>
      </c>
      <c r="G84" s="3" t="s">
        <v>681</v>
      </c>
      <c r="H84" s="3" t="s">
        <v>682</v>
      </c>
      <c r="I84" t="s">
        <v>30</v>
      </c>
    </row>
    <row r="85" spans="1:9" ht="27">
      <c r="A85" s="1" t="s">
        <v>302</v>
      </c>
      <c r="B85" s="1" t="s">
        <v>320</v>
      </c>
      <c r="C85" s="1" t="s">
        <v>68</v>
      </c>
      <c r="D85" s="2" t="s">
        <v>949</v>
      </c>
      <c r="F85" s="3" t="s">
        <v>939</v>
      </c>
      <c r="G85" s="3" t="s">
        <v>681</v>
      </c>
      <c r="H85" s="3" t="s">
        <v>682</v>
      </c>
      <c r="I85" t="s">
        <v>30</v>
      </c>
    </row>
    <row r="86" spans="1:9" ht="27">
      <c r="A86" s="1" t="s">
        <v>302</v>
      </c>
      <c r="B86" s="1" t="s">
        <v>320</v>
      </c>
      <c r="C86" s="1" t="s">
        <v>68</v>
      </c>
      <c r="D86" s="2" t="s">
        <v>950</v>
      </c>
      <c r="F86" s="3" t="s">
        <v>939</v>
      </c>
      <c r="G86" s="3" t="s">
        <v>681</v>
      </c>
      <c r="H86" s="3" t="s">
        <v>682</v>
      </c>
      <c r="I86" t="s">
        <v>30</v>
      </c>
    </row>
    <row r="87" spans="1:9" ht="27">
      <c r="A87" s="1" t="s">
        <v>302</v>
      </c>
      <c r="B87" s="1" t="s">
        <v>320</v>
      </c>
      <c r="C87" s="1" t="s">
        <v>68</v>
      </c>
      <c r="D87" s="2" t="s">
        <v>951</v>
      </c>
      <c r="F87" s="3" t="s">
        <v>939</v>
      </c>
      <c r="G87" s="3" t="s">
        <v>681</v>
      </c>
      <c r="H87" s="3" t="s">
        <v>682</v>
      </c>
      <c r="I87" t="s">
        <v>30</v>
      </c>
    </row>
    <row r="88" spans="1:9" ht="27">
      <c r="A88" s="1" t="s">
        <v>302</v>
      </c>
      <c r="B88" s="1" t="s">
        <v>320</v>
      </c>
      <c r="C88" s="1" t="s">
        <v>68</v>
      </c>
      <c r="D88" s="2" t="s">
        <v>952</v>
      </c>
      <c r="F88" s="3" t="s">
        <v>939</v>
      </c>
      <c r="G88" s="3" t="s">
        <v>681</v>
      </c>
      <c r="H88" s="3" t="s">
        <v>682</v>
      </c>
      <c r="I88" t="s">
        <v>30</v>
      </c>
    </row>
    <row r="89" spans="1:9" ht="27">
      <c r="A89" s="1" t="s">
        <v>302</v>
      </c>
      <c r="B89" s="1" t="s">
        <v>320</v>
      </c>
      <c r="C89" s="1" t="s">
        <v>68</v>
      </c>
      <c r="D89" s="2" t="s">
        <v>953</v>
      </c>
      <c r="F89" s="3" t="s">
        <v>939</v>
      </c>
      <c r="G89" s="3" t="s">
        <v>681</v>
      </c>
      <c r="H89" s="3" t="s">
        <v>682</v>
      </c>
      <c r="I89" t="s">
        <v>30</v>
      </c>
    </row>
    <row r="90" spans="1:9" ht="27">
      <c r="A90" s="1" t="s">
        <v>302</v>
      </c>
      <c r="B90" s="1" t="s">
        <v>320</v>
      </c>
      <c r="C90" s="1" t="s">
        <v>60</v>
      </c>
      <c r="D90" s="2" t="s">
        <v>954</v>
      </c>
      <c r="F90" s="3" t="s">
        <v>939</v>
      </c>
      <c r="G90" s="3" t="s">
        <v>681</v>
      </c>
      <c r="H90" s="3" t="s">
        <v>682</v>
      </c>
      <c r="I90" t="s">
        <v>30</v>
      </c>
    </row>
    <row r="91" spans="1:9" ht="27">
      <c r="A91" s="1" t="s">
        <v>302</v>
      </c>
      <c r="B91" s="1" t="s">
        <v>320</v>
      </c>
      <c r="C91" s="1" t="s">
        <v>60</v>
      </c>
      <c r="D91" s="2" t="s">
        <v>955</v>
      </c>
      <c r="F91" s="3" t="s">
        <v>939</v>
      </c>
      <c r="G91" s="3" t="s">
        <v>681</v>
      </c>
      <c r="H91" s="3" t="s">
        <v>682</v>
      </c>
      <c r="I91" t="s">
        <v>30</v>
      </c>
    </row>
    <row r="92" spans="1:9" ht="40.5">
      <c r="A92" s="1" t="s">
        <v>302</v>
      </c>
      <c r="B92" s="1" t="s">
        <v>339</v>
      </c>
      <c r="C92" s="1" t="s">
        <v>3</v>
      </c>
      <c r="D92" s="2" t="s">
        <v>956</v>
      </c>
      <c r="F92" s="3" t="s">
        <v>939</v>
      </c>
      <c r="G92" s="3" t="s">
        <v>681</v>
      </c>
      <c r="H92" s="3" t="s">
        <v>682</v>
      </c>
      <c r="I92" t="s">
        <v>30</v>
      </c>
    </row>
    <row r="93" spans="1:9" ht="40.5">
      <c r="A93" s="1" t="s">
        <v>302</v>
      </c>
      <c r="B93" s="1" t="s">
        <v>339</v>
      </c>
      <c r="C93" s="1" t="s">
        <v>3</v>
      </c>
      <c r="D93" s="2" t="s">
        <v>957</v>
      </c>
      <c r="F93" s="3" t="s">
        <v>939</v>
      </c>
      <c r="G93" s="3" t="s">
        <v>681</v>
      </c>
      <c r="H93" s="3" t="s">
        <v>682</v>
      </c>
      <c r="I93" t="s">
        <v>30</v>
      </c>
    </row>
    <row r="94" spans="1:9" ht="27">
      <c r="A94" s="1" t="s">
        <v>302</v>
      </c>
      <c r="B94" s="1" t="s">
        <v>342</v>
      </c>
      <c r="C94" s="1" t="s">
        <v>59</v>
      </c>
      <c r="D94" s="2" t="s">
        <v>958</v>
      </c>
      <c r="F94" s="3" t="s">
        <v>939</v>
      </c>
      <c r="G94" s="3" t="s">
        <v>681</v>
      </c>
      <c r="H94" s="3" t="s">
        <v>682</v>
      </c>
      <c r="I94" t="s">
        <v>30</v>
      </c>
    </row>
    <row r="95" spans="1:9" ht="27">
      <c r="A95" s="1" t="s">
        <v>302</v>
      </c>
      <c r="B95" s="1" t="s">
        <v>342</v>
      </c>
      <c r="C95" s="1" t="s">
        <v>59</v>
      </c>
      <c r="D95" s="2" t="s">
        <v>959</v>
      </c>
      <c r="F95" s="3" t="s">
        <v>939</v>
      </c>
      <c r="G95" s="3" t="s">
        <v>681</v>
      </c>
      <c r="H95" s="3" t="s">
        <v>682</v>
      </c>
      <c r="I95" t="s">
        <v>30</v>
      </c>
    </row>
    <row r="96" spans="1:9" ht="27">
      <c r="A96" s="1" t="s">
        <v>302</v>
      </c>
      <c r="B96" s="1" t="s">
        <v>342</v>
      </c>
      <c r="C96" s="1" t="s">
        <v>59</v>
      </c>
      <c r="D96" s="2" t="s">
        <v>960</v>
      </c>
      <c r="F96" s="3" t="s">
        <v>939</v>
      </c>
      <c r="G96" s="3" t="s">
        <v>681</v>
      </c>
      <c r="H96" s="3" t="s">
        <v>682</v>
      </c>
      <c r="I96" t="s">
        <v>30</v>
      </c>
    </row>
    <row r="97" spans="1:9" ht="27">
      <c r="A97" s="1" t="s">
        <v>302</v>
      </c>
      <c r="B97" s="1" t="s">
        <v>342</v>
      </c>
      <c r="C97" s="1" t="s">
        <v>59</v>
      </c>
      <c r="D97" s="2" t="s">
        <v>961</v>
      </c>
      <c r="F97" s="3" t="s">
        <v>939</v>
      </c>
      <c r="G97" s="3" t="s">
        <v>681</v>
      </c>
      <c r="H97" s="3" t="s">
        <v>682</v>
      </c>
      <c r="I97" t="s">
        <v>30</v>
      </c>
    </row>
    <row r="98" spans="1:9" ht="27">
      <c r="A98" s="1" t="s">
        <v>302</v>
      </c>
      <c r="B98" s="1" t="s">
        <v>342</v>
      </c>
      <c r="C98" s="1" t="s">
        <v>59</v>
      </c>
      <c r="D98" s="2" t="s">
        <v>962</v>
      </c>
      <c r="F98" s="3" t="s">
        <v>939</v>
      </c>
      <c r="G98" s="3" t="s">
        <v>681</v>
      </c>
      <c r="H98" s="3" t="s">
        <v>682</v>
      </c>
      <c r="I98" t="s">
        <v>30</v>
      </c>
    </row>
    <row r="99" spans="1:9" ht="27">
      <c r="A99" s="1" t="s">
        <v>302</v>
      </c>
      <c r="B99" s="1" t="s">
        <v>342</v>
      </c>
      <c r="C99" s="1" t="s">
        <v>59</v>
      </c>
      <c r="D99" s="2" t="s">
        <v>963</v>
      </c>
      <c r="F99" s="3" t="s">
        <v>939</v>
      </c>
      <c r="G99" s="3" t="s">
        <v>681</v>
      </c>
      <c r="H99" s="3" t="s">
        <v>682</v>
      </c>
      <c r="I99" t="s">
        <v>30</v>
      </c>
    </row>
    <row r="100" spans="1:9" ht="27">
      <c r="A100" s="1" t="s">
        <v>302</v>
      </c>
      <c r="B100" s="1" t="s">
        <v>355</v>
      </c>
      <c r="C100" s="1" t="s">
        <v>43</v>
      </c>
      <c r="D100" s="2" t="s">
        <v>964</v>
      </c>
      <c r="F100" s="3" t="s">
        <v>939</v>
      </c>
      <c r="G100" s="3" t="s">
        <v>681</v>
      </c>
      <c r="H100" s="3" t="s">
        <v>682</v>
      </c>
      <c r="I100" t="s">
        <v>30</v>
      </c>
    </row>
    <row r="101" spans="1:9" ht="27">
      <c r="A101" s="1" t="s">
        <v>302</v>
      </c>
      <c r="B101" s="1" t="s">
        <v>355</v>
      </c>
      <c r="C101" s="1" t="s">
        <v>43</v>
      </c>
      <c r="D101" s="2" t="s">
        <v>965</v>
      </c>
      <c r="F101" s="3" t="s">
        <v>939</v>
      </c>
      <c r="G101" s="3" t="s">
        <v>681</v>
      </c>
      <c r="H101" s="3" t="s">
        <v>682</v>
      </c>
      <c r="I101" t="s">
        <v>30</v>
      </c>
    </row>
    <row r="102" spans="1:9" ht="27">
      <c r="A102" s="1" t="s">
        <v>302</v>
      </c>
      <c r="B102" s="1" t="s">
        <v>355</v>
      </c>
      <c r="C102" s="1" t="s">
        <v>43</v>
      </c>
      <c r="D102" s="2" t="s">
        <v>966</v>
      </c>
      <c r="F102" s="3" t="s">
        <v>939</v>
      </c>
      <c r="G102" s="3" t="s">
        <v>681</v>
      </c>
      <c r="H102" s="3" t="s">
        <v>682</v>
      </c>
      <c r="I102" t="s">
        <v>30</v>
      </c>
    </row>
    <row r="103" spans="1:9" ht="27">
      <c r="A103" s="1" t="s">
        <v>302</v>
      </c>
      <c r="B103" s="1" t="s">
        <v>355</v>
      </c>
      <c r="C103" s="1" t="s">
        <v>43</v>
      </c>
      <c r="D103" s="2" t="s">
        <v>967</v>
      </c>
      <c r="F103" s="3" t="s">
        <v>939</v>
      </c>
      <c r="G103" s="3" t="s">
        <v>681</v>
      </c>
      <c r="H103" s="3" t="s">
        <v>682</v>
      </c>
      <c r="I103" t="s">
        <v>30</v>
      </c>
    </row>
    <row r="104" spans="1:9" ht="40.5">
      <c r="A104" s="1" t="s">
        <v>302</v>
      </c>
      <c r="B104" s="1" t="s">
        <v>364</v>
      </c>
      <c r="C104" s="1" t="s">
        <v>17</v>
      </c>
      <c r="D104" s="2" t="s">
        <v>968</v>
      </c>
      <c r="F104" s="3" t="s">
        <v>939</v>
      </c>
      <c r="G104" s="3" t="s">
        <v>681</v>
      </c>
      <c r="H104" s="3" t="s">
        <v>682</v>
      </c>
      <c r="I104" t="s">
        <v>30</v>
      </c>
    </row>
    <row r="105" spans="1:9" ht="40.5">
      <c r="A105" s="1" t="s">
        <v>302</v>
      </c>
      <c r="B105" s="1" t="s">
        <v>364</v>
      </c>
      <c r="C105" s="1" t="s">
        <v>17</v>
      </c>
      <c r="D105" s="2" t="s">
        <v>969</v>
      </c>
      <c r="F105" s="3" t="s">
        <v>939</v>
      </c>
      <c r="G105" s="3" t="s">
        <v>681</v>
      </c>
      <c r="H105" s="3" t="s">
        <v>682</v>
      </c>
      <c r="I105" t="s">
        <v>30</v>
      </c>
    </row>
    <row r="106" spans="1:9" ht="40.5">
      <c r="A106" s="1" t="s">
        <v>302</v>
      </c>
      <c r="B106" s="1" t="s">
        <v>364</v>
      </c>
      <c r="C106" s="1" t="s">
        <v>17</v>
      </c>
      <c r="D106" s="2" t="s">
        <v>970</v>
      </c>
      <c r="F106" s="3" t="s">
        <v>939</v>
      </c>
      <c r="G106" s="3" t="s">
        <v>681</v>
      </c>
      <c r="H106" s="3" t="s">
        <v>682</v>
      </c>
      <c r="I106" t="s">
        <v>30</v>
      </c>
    </row>
    <row r="107" spans="1:9" ht="40.5">
      <c r="A107" s="1" t="s">
        <v>302</v>
      </c>
      <c r="B107" s="1" t="s">
        <v>364</v>
      </c>
      <c r="C107" s="1" t="s">
        <v>17</v>
      </c>
      <c r="D107" s="2" t="s">
        <v>971</v>
      </c>
      <c r="F107" s="3" t="s">
        <v>939</v>
      </c>
      <c r="G107" s="3" t="s">
        <v>681</v>
      </c>
      <c r="H107" s="3" t="s">
        <v>682</v>
      </c>
      <c r="I107" t="s">
        <v>30</v>
      </c>
    </row>
    <row r="108" spans="1:9" ht="27">
      <c r="A108" s="1" t="s">
        <v>302</v>
      </c>
      <c r="B108" s="1" t="s">
        <v>364</v>
      </c>
      <c r="C108" s="1" t="s">
        <v>13</v>
      </c>
      <c r="D108" s="2" t="s">
        <v>972</v>
      </c>
      <c r="F108" s="3" t="s">
        <v>939</v>
      </c>
      <c r="G108" s="3" t="s">
        <v>681</v>
      </c>
      <c r="H108" s="3" t="s">
        <v>682</v>
      </c>
      <c r="I108" t="s">
        <v>31</v>
      </c>
    </row>
    <row r="109" spans="1:9" ht="27">
      <c r="A109" s="1" t="s">
        <v>302</v>
      </c>
      <c r="B109" s="1" t="s">
        <v>364</v>
      </c>
      <c r="C109" s="1" t="s">
        <v>13</v>
      </c>
      <c r="D109" s="2" t="s">
        <v>973</v>
      </c>
      <c r="F109" s="3" t="s">
        <v>939</v>
      </c>
      <c r="G109" s="3" t="s">
        <v>681</v>
      </c>
      <c r="H109" s="3" t="s">
        <v>682</v>
      </c>
      <c r="I109" t="s">
        <v>31</v>
      </c>
    </row>
    <row r="110" spans="1:9" ht="27">
      <c r="A110" s="1" t="s">
        <v>302</v>
      </c>
      <c r="B110" s="1" t="s">
        <v>364</v>
      </c>
      <c r="C110" s="1" t="s">
        <v>13</v>
      </c>
      <c r="D110" s="2" t="s">
        <v>974</v>
      </c>
      <c r="F110" s="3" t="s">
        <v>939</v>
      </c>
      <c r="G110" s="3" t="s">
        <v>681</v>
      </c>
      <c r="H110" s="3" t="s">
        <v>682</v>
      </c>
      <c r="I110" t="s">
        <v>31</v>
      </c>
    </row>
    <row r="111" spans="1:9" ht="27">
      <c r="A111" s="1" t="s">
        <v>302</v>
      </c>
      <c r="B111" s="1" t="s">
        <v>364</v>
      </c>
      <c r="C111" s="1" t="s">
        <v>13</v>
      </c>
      <c r="D111" s="2" t="s">
        <v>975</v>
      </c>
      <c r="F111" s="3" t="s">
        <v>939</v>
      </c>
      <c r="G111" s="3" t="s">
        <v>681</v>
      </c>
      <c r="H111" s="3" t="s">
        <v>682</v>
      </c>
      <c r="I111" t="s">
        <v>31</v>
      </c>
    </row>
    <row r="112" spans="1:9" ht="27">
      <c r="A112" s="1" t="s">
        <v>302</v>
      </c>
      <c r="B112" s="1" t="s">
        <v>364</v>
      </c>
      <c r="C112" s="1" t="s">
        <v>13</v>
      </c>
      <c r="D112" s="2" t="s">
        <v>976</v>
      </c>
      <c r="F112" s="3" t="s">
        <v>939</v>
      </c>
      <c r="G112" s="3" t="s">
        <v>681</v>
      </c>
      <c r="H112" s="3" t="s">
        <v>682</v>
      </c>
      <c r="I112" t="s">
        <v>31</v>
      </c>
    </row>
    <row r="113" spans="1:9" ht="27">
      <c r="A113" s="1" t="s">
        <v>302</v>
      </c>
      <c r="B113" s="1" t="s">
        <v>364</v>
      </c>
      <c r="C113" s="1" t="s">
        <v>13</v>
      </c>
      <c r="D113" s="2" t="s">
        <v>977</v>
      </c>
      <c r="F113" s="3" t="s">
        <v>939</v>
      </c>
      <c r="G113" s="3" t="s">
        <v>681</v>
      </c>
      <c r="H113" s="3" t="s">
        <v>682</v>
      </c>
      <c r="I113" t="s">
        <v>31</v>
      </c>
    </row>
    <row r="114" spans="1:9" ht="27">
      <c r="A114" s="1" t="s">
        <v>302</v>
      </c>
      <c r="B114" s="1" t="s">
        <v>364</v>
      </c>
      <c r="C114" s="1" t="s">
        <v>13</v>
      </c>
      <c r="D114" s="2" t="s">
        <v>978</v>
      </c>
      <c r="F114" s="3" t="s">
        <v>939</v>
      </c>
      <c r="G114" s="3" t="s">
        <v>681</v>
      </c>
      <c r="H114" s="3" t="s">
        <v>682</v>
      </c>
      <c r="I114" t="s">
        <v>31</v>
      </c>
    </row>
    <row r="115" spans="1:9" ht="27">
      <c r="A115" s="1" t="s">
        <v>302</v>
      </c>
      <c r="B115" s="1" t="s">
        <v>364</v>
      </c>
      <c r="C115" s="1" t="s">
        <v>13</v>
      </c>
      <c r="D115" s="2" t="s">
        <v>979</v>
      </c>
      <c r="F115" s="3" t="s">
        <v>939</v>
      </c>
      <c r="G115" s="3" t="s">
        <v>681</v>
      </c>
      <c r="H115" s="3" t="s">
        <v>682</v>
      </c>
      <c r="I115" t="s">
        <v>31</v>
      </c>
    </row>
    <row r="116" spans="1:9" ht="27">
      <c r="A116" s="1" t="s">
        <v>302</v>
      </c>
      <c r="B116" s="1" t="s">
        <v>364</v>
      </c>
      <c r="C116" s="1" t="s">
        <v>13</v>
      </c>
      <c r="D116" s="2" t="s">
        <v>980</v>
      </c>
      <c r="F116" s="3" t="s">
        <v>939</v>
      </c>
      <c r="G116" s="3" t="s">
        <v>681</v>
      </c>
      <c r="H116" s="3" t="s">
        <v>682</v>
      </c>
      <c r="I116" t="s">
        <v>31</v>
      </c>
    </row>
    <row r="117" spans="1:9" ht="27">
      <c r="A117" s="1" t="s">
        <v>302</v>
      </c>
      <c r="B117" s="1" t="s">
        <v>364</v>
      </c>
      <c r="C117" s="1" t="s">
        <v>13</v>
      </c>
      <c r="D117" s="2" t="s">
        <v>981</v>
      </c>
      <c r="F117" s="3" t="s">
        <v>939</v>
      </c>
      <c r="G117" s="3" t="s">
        <v>681</v>
      </c>
      <c r="H117" s="3" t="s">
        <v>682</v>
      </c>
      <c r="I117" t="s">
        <v>31</v>
      </c>
    </row>
    <row r="118" spans="1:9" ht="27">
      <c r="A118" s="1" t="s">
        <v>302</v>
      </c>
      <c r="B118" s="1" t="s">
        <v>364</v>
      </c>
      <c r="C118" s="1" t="s">
        <v>13</v>
      </c>
      <c r="D118" s="2" t="s">
        <v>982</v>
      </c>
      <c r="F118" s="12" t="s">
        <v>983</v>
      </c>
      <c r="G118" s="12" t="s">
        <v>772</v>
      </c>
      <c r="H118" s="12" t="s">
        <v>772</v>
      </c>
      <c r="I118" t="s">
        <v>25</v>
      </c>
    </row>
    <row r="119" spans="1:9" ht="27">
      <c r="A119" s="1" t="s">
        <v>302</v>
      </c>
      <c r="B119" s="1" t="s">
        <v>364</v>
      </c>
      <c r="C119" s="1" t="s">
        <v>13</v>
      </c>
      <c r="D119" s="2" t="s">
        <v>984</v>
      </c>
      <c r="F119" s="13" t="s">
        <v>983</v>
      </c>
      <c r="G119" s="13" t="s">
        <v>772</v>
      </c>
      <c r="H119" s="13" t="s">
        <v>772</v>
      </c>
      <c r="I119" t="s">
        <v>25</v>
      </c>
    </row>
    <row r="120" spans="1:9" ht="27">
      <c r="A120" s="1" t="s">
        <v>302</v>
      </c>
      <c r="B120" s="1" t="s">
        <v>364</v>
      </c>
      <c r="C120" s="1" t="s">
        <v>13</v>
      </c>
      <c r="D120" s="2" t="s">
        <v>985</v>
      </c>
      <c r="F120" s="13" t="s">
        <v>983</v>
      </c>
      <c r="G120" s="13" t="s">
        <v>772</v>
      </c>
      <c r="H120" s="13" t="s">
        <v>772</v>
      </c>
      <c r="I120" t="s">
        <v>25</v>
      </c>
    </row>
    <row r="121" spans="1:9" ht="27">
      <c r="A121" s="1" t="s">
        <v>302</v>
      </c>
      <c r="B121" s="1" t="s">
        <v>364</v>
      </c>
      <c r="C121" s="1" t="s">
        <v>13</v>
      </c>
      <c r="D121" s="2" t="s">
        <v>986</v>
      </c>
      <c r="F121" s="13" t="s">
        <v>983</v>
      </c>
      <c r="G121" s="13" t="s">
        <v>772</v>
      </c>
      <c r="H121" s="13" t="s">
        <v>772</v>
      </c>
      <c r="I121" t="s">
        <v>25</v>
      </c>
    </row>
    <row r="122" spans="1:9" ht="27">
      <c r="A122" s="1" t="s">
        <v>302</v>
      </c>
      <c r="B122" s="1" t="s">
        <v>364</v>
      </c>
      <c r="C122" s="1" t="s">
        <v>13</v>
      </c>
      <c r="D122" s="2" t="s">
        <v>987</v>
      </c>
      <c r="F122" s="14" t="s">
        <v>983</v>
      </c>
      <c r="G122" s="14" t="s">
        <v>772</v>
      </c>
      <c r="H122" s="14" t="s">
        <v>772</v>
      </c>
      <c r="I122" t="s">
        <v>25</v>
      </c>
    </row>
    <row r="123" spans="1:9" ht="27">
      <c r="A123" s="1" t="s">
        <v>302</v>
      </c>
      <c r="B123" s="1" t="s">
        <v>364</v>
      </c>
      <c r="C123" s="1" t="s">
        <v>38</v>
      </c>
      <c r="D123" s="2" t="s">
        <v>988</v>
      </c>
    </row>
    <row r="124" spans="1:9" ht="27">
      <c r="A124" s="1" t="s">
        <v>302</v>
      </c>
      <c r="B124" s="1" t="s">
        <v>364</v>
      </c>
      <c r="C124" s="1" t="s">
        <v>38</v>
      </c>
      <c r="D124" s="2" t="s">
        <v>989</v>
      </c>
    </row>
    <row r="125" spans="1:9" ht="27">
      <c r="A125" s="1" t="s">
        <v>302</v>
      </c>
      <c r="B125" s="1" t="s">
        <v>364</v>
      </c>
      <c r="C125" s="1" t="s">
        <v>38</v>
      </c>
      <c r="D125" s="2" t="s">
        <v>990</v>
      </c>
    </row>
    <row r="126" spans="1:9" ht="27">
      <c r="A126" s="1" t="s">
        <v>302</v>
      </c>
      <c r="B126" s="1" t="s">
        <v>364</v>
      </c>
      <c r="C126" s="1" t="s">
        <v>38</v>
      </c>
      <c r="D126" s="2" t="s">
        <v>991</v>
      </c>
    </row>
    <row r="127" spans="1:9" ht="27">
      <c r="A127" s="1" t="s">
        <v>302</v>
      </c>
      <c r="B127" s="1" t="s">
        <v>364</v>
      </c>
      <c r="C127" s="1" t="s">
        <v>38</v>
      </c>
      <c r="D127" s="2" t="s">
        <v>992</v>
      </c>
    </row>
    <row r="128" spans="1:9" ht="27">
      <c r="A128" s="1" t="s">
        <v>302</v>
      </c>
      <c r="B128" s="1" t="s">
        <v>364</v>
      </c>
      <c r="C128" s="1" t="s">
        <v>38</v>
      </c>
      <c r="D128" s="2" t="s">
        <v>993</v>
      </c>
    </row>
    <row r="129" spans="1:4" ht="27">
      <c r="A129" s="1" t="s">
        <v>302</v>
      </c>
      <c r="B129" s="1" t="s">
        <v>364</v>
      </c>
      <c r="C129" s="1" t="s">
        <v>38</v>
      </c>
      <c r="D129" s="2" t="s">
        <v>994</v>
      </c>
    </row>
    <row r="130" spans="1:4" ht="27">
      <c r="A130" s="1" t="s">
        <v>302</v>
      </c>
      <c r="B130" s="1" t="s">
        <v>364</v>
      </c>
      <c r="C130" s="1" t="s">
        <v>38</v>
      </c>
      <c r="D130" s="2" t="s">
        <v>995</v>
      </c>
    </row>
    <row r="131" spans="1:4" ht="27">
      <c r="A131" s="1" t="s">
        <v>302</v>
      </c>
      <c r="B131" s="1" t="s">
        <v>364</v>
      </c>
      <c r="C131" s="1" t="s">
        <v>38</v>
      </c>
      <c r="D131" s="2" t="s">
        <v>996</v>
      </c>
    </row>
    <row r="132" spans="1:4" ht="27">
      <c r="A132" s="1" t="s">
        <v>302</v>
      </c>
      <c r="B132" s="1" t="s">
        <v>364</v>
      </c>
      <c r="C132" s="1" t="s">
        <v>38</v>
      </c>
      <c r="D132" s="2" t="s">
        <v>997</v>
      </c>
    </row>
    <row r="133" spans="1:4" ht="27">
      <c r="A133" s="1" t="s">
        <v>302</v>
      </c>
      <c r="B133" s="1" t="s">
        <v>364</v>
      </c>
      <c r="C133" s="1" t="s">
        <v>38</v>
      </c>
      <c r="D133" s="2" t="s">
        <v>998</v>
      </c>
    </row>
    <row r="134" spans="1:4" ht="27">
      <c r="A134" s="1" t="s">
        <v>302</v>
      </c>
      <c r="B134" s="1" t="s">
        <v>364</v>
      </c>
      <c r="C134" s="1" t="s">
        <v>38</v>
      </c>
      <c r="D134" s="2" t="s">
        <v>999</v>
      </c>
    </row>
    <row r="135" spans="1:4" ht="27">
      <c r="A135" s="1" t="s">
        <v>302</v>
      </c>
      <c r="B135" s="1" t="s">
        <v>364</v>
      </c>
      <c r="C135" s="1" t="s">
        <v>38</v>
      </c>
      <c r="D135" s="2" t="s">
        <v>1000</v>
      </c>
    </row>
    <row r="136" spans="1:4" ht="27">
      <c r="A136" s="1" t="s">
        <v>302</v>
      </c>
      <c r="B136" s="1" t="s">
        <v>364</v>
      </c>
      <c r="C136" s="1" t="s">
        <v>38</v>
      </c>
      <c r="D136" s="2" t="s">
        <v>1001</v>
      </c>
    </row>
    <row r="137" spans="1:4" ht="27">
      <c r="A137" s="1" t="s">
        <v>302</v>
      </c>
      <c r="B137" s="1" t="s">
        <v>364</v>
      </c>
      <c r="C137" s="1" t="s">
        <v>38</v>
      </c>
      <c r="D137" s="2" t="s">
        <v>1002</v>
      </c>
    </row>
    <row r="138" spans="1:4" ht="27">
      <c r="A138" s="1" t="s">
        <v>302</v>
      </c>
      <c r="B138" s="1" t="s">
        <v>364</v>
      </c>
      <c r="C138" s="1" t="s">
        <v>38</v>
      </c>
      <c r="D138" s="2" t="s">
        <v>1003</v>
      </c>
    </row>
    <row r="139" spans="1:4" ht="27">
      <c r="A139" s="1" t="s">
        <v>302</v>
      </c>
      <c r="B139" s="1" t="s">
        <v>364</v>
      </c>
      <c r="C139" s="1" t="s">
        <v>38</v>
      </c>
      <c r="D139" s="2" t="s">
        <v>1004</v>
      </c>
    </row>
    <row r="140" spans="1:4" ht="27">
      <c r="A140" s="1" t="s">
        <v>302</v>
      </c>
      <c r="B140" s="1" t="s">
        <v>364</v>
      </c>
      <c r="C140" s="1" t="s">
        <v>38</v>
      </c>
      <c r="D140" s="2" t="s">
        <v>1005</v>
      </c>
    </row>
    <row r="141" spans="1:4" ht="27">
      <c r="A141" s="1" t="s">
        <v>302</v>
      </c>
      <c r="B141" s="1" t="s">
        <v>364</v>
      </c>
      <c r="C141" s="1" t="s">
        <v>38</v>
      </c>
      <c r="D141" s="2" t="s">
        <v>1006</v>
      </c>
    </row>
    <row r="142" spans="1:4" ht="27">
      <c r="A142" s="1" t="s">
        <v>302</v>
      </c>
      <c r="B142" s="1" t="s">
        <v>364</v>
      </c>
      <c r="C142" s="1" t="s">
        <v>38</v>
      </c>
      <c r="D142" s="2" t="s">
        <v>1007</v>
      </c>
    </row>
    <row r="143" spans="1:4" ht="27">
      <c r="A143" s="1" t="s">
        <v>302</v>
      </c>
      <c r="B143" s="1" t="s">
        <v>364</v>
      </c>
      <c r="C143" s="1" t="s">
        <v>38</v>
      </c>
      <c r="D143" s="2" t="s">
        <v>1008</v>
      </c>
    </row>
    <row r="144" spans="1:4" ht="27">
      <c r="A144" s="1" t="s">
        <v>302</v>
      </c>
      <c r="B144" s="1" t="s">
        <v>364</v>
      </c>
      <c r="C144" s="1" t="s">
        <v>38</v>
      </c>
      <c r="D144" s="2" t="s">
        <v>1009</v>
      </c>
    </row>
    <row r="145" spans="1:4" ht="27">
      <c r="A145" s="1" t="s">
        <v>458</v>
      </c>
      <c r="B145" s="1" t="s">
        <v>459</v>
      </c>
      <c r="C145" s="1" t="s">
        <v>21</v>
      </c>
      <c r="D145" s="2" t="s">
        <v>1010</v>
      </c>
    </row>
    <row r="146" spans="1:4" ht="27">
      <c r="A146" s="1" t="s">
        <v>458</v>
      </c>
      <c r="B146" s="1" t="s">
        <v>459</v>
      </c>
      <c r="C146" s="1" t="s">
        <v>21</v>
      </c>
      <c r="D146" s="2" t="s">
        <v>1011</v>
      </c>
    </row>
    <row r="147" spans="1:4" ht="27">
      <c r="A147" s="1" t="s">
        <v>458</v>
      </c>
      <c r="B147" s="1" t="s">
        <v>459</v>
      </c>
      <c r="C147" s="1" t="s">
        <v>21</v>
      </c>
      <c r="D147" s="2" t="s">
        <v>1012</v>
      </c>
    </row>
    <row r="148" spans="1:4" ht="27">
      <c r="A148" s="1" t="s">
        <v>458</v>
      </c>
      <c r="B148" s="1" t="s">
        <v>459</v>
      </c>
      <c r="C148" s="1" t="s">
        <v>21</v>
      </c>
      <c r="D148" s="2" t="s">
        <v>1013</v>
      </c>
    </row>
    <row r="149" spans="1:4" ht="27">
      <c r="A149" s="1" t="s">
        <v>458</v>
      </c>
      <c r="B149" s="1" t="s">
        <v>459</v>
      </c>
      <c r="C149" s="1" t="s">
        <v>21</v>
      </c>
      <c r="D149" s="2" t="s">
        <v>1014</v>
      </c>
    </row>
    <row r="150" spans="1:4" ht="27">
      <c r="A150" s="1" t="s">
        <v>458</v>
      </c>
      <c r="B150" s="1" t="s">
        <v>459</v>
      </c>
      <c r="C150" s="1" t="s">
        <v>21</v>
      </c>
      <c r="D150" s="2" t="s">
        <v>1015</v>
      </c>
    </row>
    <row r="151" spans="1:4" ht="27">
      <c r="A151" s="1" t="s">
        <v>458</v>
      </c>
      <c r="B151" s="1" t="s">
        <v>459</v>
      </c>
      <c r="C151" s="1" t="s">
        <v>21</v>
      </c>
      <c r="D151" s="2" t="s">
        <v>1016</v>
      </c>
    </row>
    <row r="152" spans="1:4" ht="27">
      <c r="A152" s="1" t="s">
        <v>458</v>
      </c>
      <c r="B152" s="1" t="s">
        <v>459</v>
      </c>
      <c r="C152" s="1" t="s">
        <v>21</v>
      </c>
      <c r="D152" s="2" t="s">
        <v>1017</v>
      </c>
    </row>
    <row r="153" spans="1:4" ht="27">
      <c r="A153" s="1" t="s">
        <v>496</v>
      </c>
      <c r="B153" s="1" t="s">
        <v>502</v>
      </c>
      <c r="C153" s="1" t="s">
        <v>9</v>
      </c>
      <c r="D153" s="2" t="s">
        <v>1018</v>
      </c>
    </row>
    <row r="154" spans="1:4" ht="27">
      <c r="A154" s="1" t="s">
        <v>496</v>
      </c>
      <c r="B154" s="1" t="s">
        <v>502</v>
      </c>
      <c r="C154" s="1" t="s">
        <v>9</v>
      </c>
      <c r="D154" s="2" t="s">
        <v>1019</v>
      </c>
    </row>
    <row r="155" spans="1:4" ht="27">
      <c r="A155" s="1" t="s">
        <v>496</v>
      </c>
      <c r="B155" s="1" t="s">
        <v>502</v>
      </c>
      <c r="C155" s="1" t="s">
        <v>9</v>
      </c>
      <c r="D155" s="2" t="s">
        <v>1020</v>
      </c>
    </row>
    <row r="156" spans="1:4" ht="27">
      <c r="A156" s="1" t="s">
        <v>496</v>
      </c>
      <c r="B156" s="1" t="s">
        <v>502</v>
      </c>
      <c r="C156" s="1" t="s">
        <v>7</v>
      </c>
      <c r="D156" s="2" t="s">
        <v>1021</v>
      </c>
    </row>
    <row r="157" spans="1:4" ht="27">
      <c r="A157" s="1" t="s">
        <v>496</v>
      </c>
      <c r="B157" s="1" t="s">
        <v>502</v>
      </c>
      <c r="C157" s="1" t="s">
        <v>7</v>
      </c>
      <c r="D157" s="2" t="s">
        <v>1022</v>
      </c>
    </row>
    <row r="158" spans="1:4" ht="27">
      <c r="A158" s="1" t="s">
        <v>496</v>
      </c>
      <c r="B158" s="1" t="s">
        <v>502</v>
      </c>
      <c r="C158" s="1" t="s">
        <v>7</v>
      </c>
      <c r="D158" s="2" t="s">
        <v>1023</v>
      </c>
    </row>
    <row r="159" spans="1:4" ht="27">
      <c r="A159" s="1" t="s">
        <v>496</v>
      </c>
      <c r="B159" s="1" t="s">
        <v>502</v>
      </c>
      <c r="C159" s="1" t="s">
        <v>7</v>
      </c>
      <c r="D159" s="2" t="s">
        <v>1024</v>
      </c>
    </row>
    <row r="160" spans="1:4" ht="27">
      <c r="A160" s="1" t="s">
        <v>496</v>
      </c>
      <c r="B160" s="1" t="s">
        <v>502</v>
      </c>
      <c r="C160" s="1" t="s">
        <v>5</v>
      </c>
      <c r="D160" s="2" t="s">
        <v>1025</v>
      </c>
    </row>
    <row r="161" spans="1:4" ht="27">
      <c r="A161" s="1" t="s">
        <v>496</v>
      </c>
      <c r="B161" s="1" t="s">
        <v>502</v>
      </c>
      <c r="C161" s="1" t="s">
        <v>5</v>
      </c>
      <c r="D161" s="2" t="s">
        <v>1026</v>
      </c>
    </row>
    <row r="162" spans="1:4" ht="27">
      <c r="A162" s="1" t="s">
        <v>496</v>
      </c>
      <c r="B162" s="1" t="s">
        <v>502</v>
      </c>
      <c r="C162" s="1" t="s">
        <v>5</v>
      </c>
      <c r="D162" s="2" t="s">
        <v>1027</v>
      </c>
    </row>
    <row r="163" spans="1:4" ht="27">
      <c r="A163" s="1" t="s">
        <v>496</v>
      </c>
      <c r="B163" s="1" t="s">
        <v>502</v>
      </c>
      <c r="C163" s="1" t="s">
        <v>5</v>
      </c>
      <c r="D163" s="2" t="s">
        <v>1028</v>
      </c>
    </row>
    <row r="164" spans="1:4" ht="27">
      <c r="A164" s="1" t="s">
        <v>496</v>
      </c>
      <c r="B164" s="1" t="s">
        <v>502</v>
      </c>
      <c r="C164" s="1" t="s">
        <v>5</v>
      </c>
      <c r="D164" s="2" t="s">
        <v>1029</v>
      </c>
    </row>
    <row r="165" spans="1:4" ht="27">
      <c r="A165" s="1" t="s">
        <v>496</v>
      </c>
      <c r="B165" s="1" t="s">
        <v>502</v>
      </c>
      <c r="C165" s="1" t="s">
        <v>5</v>
      </c>
      <c r="D165" s="2" t="s">
        <v>1030</v>
      </c>
    </row>
    <row r="166" spans="1:4" ht="27">
      <c r="A166" s="1" t="s">
        <v>496</v>
      </c>
      <c r="B166" s="1" t="s">
        <v>502</v>
      </c>
      <c r="C166" s="1" t="s">
        <v>5</v>
      </c>
      <c r="D166" s="2" t="s">
        <v>1031</v>
      </c>
    </row>
    <row r="167" spans="1:4" ht="27">
      <c r="A167" s="1" t="s">
        <v>496</v>
      </c>
      <c r="B167" s="1" t="s">
        <v>502</v>
      </c>
      <c r="C167" s="1" t="s">
        <v>10</v>
      </c>
      <c r="D167" s="2" t="s">
        <v>1032</v>
      </c>
    </row>
    <row r="168" spans="1:4" ht="27">
      <c r="A168" s="1" t="s">
        <v>496</v>
      </c>
      <c r="B168" s="1" t="s">
        <v>502</v>
      </c>
      <c r="C168" s="1" t="s">
        <v>6</v>
      </c>
      <c r="D168" s="2" t="s">
        <v>1033</v>
      </c>
    </row>
    <row r="169" spans="1:4" ht="27">
      <c r="A169" s="1" t="s">
        <v>496</v>
      </c>
      <c r="B169" s="1" t="s">
        <v>502</v>
      </c>
      <c r="C169" s="1" t="s">
        <v>6</v>
      </c>
      <c r="D169" s="2" t="s">
        <v>1034</v>
      </c>
    </row>
    <row r="170" spans="1:4" ht="27">
      <c r="A170" s="1" t="s">
        <v>496</v>
      </c>
      <c r="B170" s="1" t="s">
        <v>502</v>
      </c>
      <c r="C170" s="1" t="s">
        <v>6</v>
      </c>
      <c r="D170" s="2" t="s">
        <v>1035</v>
      </c>
    </row>
    <row r="171" spans="1:4" ht="40.5">
      <c r="A171" s="5" t="s">
        <v>539</v>
      </c>
      <c r="B171" s="4" t="s">
        <v>540</v>
      </c>
      <c r="C171" s="1" t="s">
        <v>56</v>
      </c>
      <c r="D171" s="2" t="s">
        <v>1036</v>
      </c>
    </row>
    <row r="172" spans="1:4" ht="40.5">
      <c r="A172" s="7" t="s">
        <v>539</v>
      </c>
      <c r="B172" s="6" t="s">
        <v>540</v>
      </c>
      <c r="C172" s="1" t="s">
        <v>56</v>
      </c>
      <c r="D172" s="2" t="s">
        <v>1037</v>
      </c>
    </row>
    <row r="173" spans="1:4" ht="40.5">
      <c r="A173" s="7" t="s">
        <v>539</v>
      </c>
      <c r="B173" s="6" t="s">
        <v>540</v>
      </c>
      <c r="C173" s="1" t="s">
        <v>56</v>
      </c>
      <c r="D173" s="2" t="s">
        <v>1038</v>
      </c>
    </row>
    <row r="174" spans="1:4" ht="40.5">
      <c r="A174" s="7" t="s">
        <v>539</v>
      </c>
      <c r="B174" s="6" t="s">
        <v>540</v>
      </c>
      <c r="C174" s="1" t="s">
        <v>29</v>
      </c>
      <c r="D174" s="2" t="s">
        <v>1039</v>
      </c>
    </row>
    <row r="175" spans="1:4" ht="40.5">
      <c r="A175" s="7" t="s">
        <v>539</v>
      </c>
      <c r="B175" s="6" t="s">
        <v>540</v>
      </c>
      <c r="C175" s="1" t="s">
        <v>29</v>
      </c>
      <c r="D175" s="2" t="s">
        <v>1040</v>
      </c>
    </row>
    <row r="176" spans="1:4" ht="40.5">
      <c r="A176" s="7" t="s">
        <v>539</v>
      </c>
      <c r="B176" s="6" t="s">
        <v>540</v>
      </c>
      <c r="C176" s="1" t="s">
        <v>29</v>
      </c>
      <c r="D176" s="2" t="s">
        <v>1041</v>
      </c>
    </row>
    <row r="177" spans="1:4" ht="40.5">
      <c r="A177" s="7" t="s">
        <v>539</v>
      </c>
      <c r="B177" s="15" t="s">
        <v>540</v>
      </c>
      <c r="C177" s="4" t="s">
        <v>48</v>
      </c>
      <c r="D177" s="2" t="s">
        <v>1042</v>
      </c>
    </row>
    <row r="178" spans="1:4" ht="40.5">
      <c r="A178" s="7" t="s">
        <v>539</v>
      </c>
      <c r="B178" s="7" t="s">
        <v>540</v>
      </c>
      <c r="C178" s="6" t="s">
        <v>48</v>
      </c>
      <c r="D178" s="2" t="s">
        <v>1043</v>
      </c>
    </row>
    <row r="179" spans="1:4" ht="40.5">
      <c r="A179" s="16" t="s">
        <v>539</v>
      </c>
      <c r="B179" s="16" t="s">
        <v>540</v>
      </c>
      <c r="C179" s="9" t="s">
        <v>48</v>
      </c>
      <c r="D179" s="2" t="s">
        <v>1044</v>
      </c>
    </row>
    <row r="180" spans="1:4">
      <c r="A180" s="4" t="s">
        <v>539</v>
      </c>
      <c r="B180" s="1" t="s">
        <v>590</v>
      </c>
      <c r="C180" s="1" t="s">
        <v>16</v>
      </c>
      <c r="D180" s="2" t="s">
        <v>1045</v>
      </c>
    </row>
    <row r="181" spans="1:4">
      <c r="A181" s="6" t="s">
        <v>539</v>
      </c>
      <c r="B181" s="1" t="s">
        <v>590</v>
      </c>
      <c r="C181" s="1" t="s">
        <v>16</v>
      </c>
      <c r="D181" s="2" t="s">
        <v>1046</v>
      </c>
    </row>
    <row r="182" spans="1:4">
      <c r="A182" s="6" t="s">
        <v>539</v>
      </c>
      <c r="B182" s="1" t="s">
        <v>590</v>
      </c>
      <c r="C182" s="1" t="s">
        <v>16</v>
      </c>
      <c r="D182" s="2" t="s">
        <v>1047</v>
      </c>
    </row>
    <row r="183" spans="1:4" ht="40.5">
      <c r="A183" s="15" t="s">
        <v>539</v>
      </c>
      <c r="B183" s="4" t="s">
        <v>597</v>
      </c>
      <c r="C183" s="1" t="s">
        <v>24</v>
      </c>
      <c r="D183" s="2" t="s">
        <v>1048</v>
      </c>
    </row>
    <row r="184" spans="1:4" ht="40.5">
      <c r="A184" s="7" t="s">
        <v>539</v>
      </c>
      <c r="B184" s="6" t="s">
        <v>597</v>
      </c>
      <c r="C184" s="1" t="s">
        <v>24</v>
      </c>
      <c r="D184" s="2" t="s">
        <v>1049</v>
      </c>
    </row>
    <row r="185" spans="1:4" ht="40.5">
      <c r="A185" s="7" t="s">
        <v>539</v>
      </c>
      <c r="B185" s="6" t="s">
        <v>597</v>
      </c>
      <c r="C185" s="1" t="s">
        <v>24</v>
      </c>
      <c r="D185" s="2" t="s">
        <v>1050</v>
      </c>
    </row>
    <row r="186" spans="1:4" ht="40.5">
      <c r="A186" s="7" t="s">
        <v>539</v>
      </c>
      <c r="B186" s="6" t="s">
        <v>597</v>
      </c>
      <c r="C186" s="1" t="s">
        <v>24</v>
      </c>
      <c r="D186" s="2" t="s">
        <v>1051</v>
      </c>
    </row>
    <row r="187" spans="1:4" ht="40.5">
      <c r="A187" s="7" t="s">
        <v>539</v>
      </c>
      <c r="B187" s="6" t="s">
        <v>597</v>
      </c>
      <c r="C187" s="1" t="s">
        <v>24</v>
      </c>
      <c r="D187" s="2" t="s">
        <v>1052</v>
      </c>
    </row>
    <row r="188" spans="1:4" ht="40.5">
      <c r="A188" s="7" t="s">
        <v>539</v>
      </c>
      <c r="B188" s="6" t="s">
        <v>597</v>
      </c>
      <c r="C188" s="1" t="s">
        <v>24</v>
      </c>
      <c r="D188" s="2" t="s">
        <v>1053</v>
      </c>
    </row>
    <row r="189" spans="1:4" ht="40.5">
      <c r="A189" s="7" t="s">
        <v>539</v>
      </c>
      <c r="B189" s="6" t="s">
        <v>597</v>
      </c>
      <c r="C189" s="1" t="s">
        <v>24</v>
      </c>
      <c r="D189" s="2" t="s">
        <v>1054</v>
      </c>
    </row>
    <row r="190" spans="1:4" ht="40.5">
      <c r="A190" s="7" t="s">
        <v>539</v>
      </c>
      <c r="B190" s="15" t="s">
        <v>597</v>
      </c>
      <c r="C190" s="4" t="s">
        <v>66</v>
      </c>
      <c r="D190" s="2" t="s">
        <v>1055</v>
      </c>
    </row>
    <row r="191" spans="1:4" ht="40.5">
      <c r="A191" s="7" t="s">
        <v>539</v>
      </c>
      <c r="B191" s="7" t="s">
        <v>597</v>
      </c>
      <c r="C191" s="6" t="s">
        <v>66</v>
      </c>
      <c r="D191" s="2" t="s">
        <v>1056</v>
      </c>
    </row>
    <row r="192" spans="1:4" ht="40.5">
      <c r="A192" s="7" t="s">
        <v>539</v>
      </c>
      <c r="B192" s="7" t="s">
        <v>597</v>
      </c>
      <c r="C192" s="6" t="s">
        <v>66</v>
      </c>
      <c r="D192" s="2" t="s">
        <v>1057</v>
      </c>
    </row>
    <row r="193" spans="1:4" ht="40.5">
      <c r="A193" s="7" t="s">
        <v>539</v>
      </c>
      <c r="B193" s="7" t="s">
        <v>597</v>
      </c>
      <c r="C193" s="6" t="s">
        <v>66</v>
      </c>
      <c r="D193" s="2" t="s">
        <v>1058</v>
      </c>
    </row>
    <row r="194" spans="1:4" ht="40.5">
      <c r="A194" s="7" t="s">
        <v>539</v>
      </c>
      <c r="B194" s="7" t="s">
        <v>597</v>
      </c>
      <c r="C194" s="6" t="s">
        <v>66</v>
      </c>
      <c r="D194" s="2" t="s">
        <v>1059</v>
      </c>
    </row>
    <row r="195" spans="1:4" ht="40.5">
      <c r="A195" s="16" t="s">
        <v>539</v>
      </c>
      <c r="B195" s="16" t="s">
        <v>597</v>
      </c>
      <c r="C195" s="9" t="s">
        <v>66</v>
      </c>
      <c r="D195" s="2" t="s">
        <v>1060</v>
      </c>
    </row>
    <row r="196" spans="1:4" ht="40.5">
      <c r="A196" s="5" t="s">
        <v>539</v>
      </c>
      <c r="B196" s="5" t="s">
        <v>597</v>
      </c>
      <c r="C196" s="4" t="s">
        <v>66</v>
      </c>
      <c r="D196" s="2" t="s">
        <v>1061</v>
      </c>
    </row>
    <row r="197" spans="1:4" ht="40.5">
      <c r="A197" s="7" t="s">
        <v>539</v>
      </c>
      <c r="B197" s="7" t="s">
        <v>597</v>
      </c>
      <c r="C197" s="6" t="s">
        <v>66</v>
      </c>
      <c r="D197" s="2" t="s">
        <v>1062</v>
      </c>
    </row>
    <row r="198" spans="1:4" ht="40.5">
      <c r="A198" s="7" t="s">
        <v>539</v>
      </c>
      <c r="B198" s="7" t="s">
        <v>597</v>
      </c>
      <c r="C198" s="6" t="s">
        <v>66</v>
      </c>
      <c r="D198" s="2" t="s">
        <v>1063</v>
      </c>
    </row>
    <row r="199" spans="1:4" ht="40.5">
      <c r="A199" s="7" t="s">
        <v>539</v>
      </c>
      <c r="B199" s="7" t="s">
        <v>597</v>
      </c>
      <c r="C199" s="6" t="s">
        <v>66</v>
      </c>
      <c r="D199" s="2" t="s">
        <v>1064</v>
      </c>
    </row>
    <row r="200" spans="1:4" ht="40.5">
      <c r="A200" s="16" t="s">
        <v>539</v>
      </c>
      <c r="B200" s="16" t="s">
        <v>597</v>
      </c>
      <c r="C200" s="9" t="s">
        <v>66</v>
      </c>
      <c r="D200" s="2" t="s">
        <v>1065</v>
      </c>
    </row>
    <row r="201" spans="1:4" ht="40.5">
      <c r="A201" s="1" t="s">
        <v>640</v>
      </c>
      <c r="B201" s="1" t="s">
        <v>641</v>
      </c>
      <c r="C201" s="1" t="s">
        <v>27</v>
      </c>
      <c r="D201" s="2" t="s">
        <v>1066</v>
      </c>
    </row>
    <row r="202" spans="1:4" ht="40.5">
      <c r="A202" s="1" t="s">
        <v>640</v>
      </c>
      <c r="B202" s="1" t="s">
        <v>641</v>
      </c>
      <c r="C202" s="1" t="s">
        <v>27</v>
      </c>
      <c r="D202" s="2" t="s">
        <v>1067</v>
      </c>
    </row>
    <row r="203" spans="1:4" ht="27">
      <c r="A203" s="1" t="s">
        <v>658</v>
      </c>
      <c r="B203" s="1" t="s">
        <v>659</v>
      </c>
      <c r="C203" s="1" t="s">
        <v>51</v>
      </c>
      <c r="D203" s="2" t="s">
        <v>1068</v>
      </c>
    </row>
    <row r="204" spans="1:4" ht="27">
      <c r="A204" s="1" t="s">
        <v>658</v>
      </c>
      <c r="B204" s="1" t="s">
        <v>659</v>
      </c>
      <c r="C204" s="1" t="s">
        <v>51</v>
      </c>
      <c r="D204" s="2" t="s">
        <v>1069</v>
      </c>
    </row>
    <row r="205" spans="1:4" ht="27">
      <c r="A205" s="1" t="s">
        <v>658</v>
      </c>
      <c r="B205" s="1" t="s">
        <v>664</v>
      </c>
      <c r="C205" s="1" t="s">
        <v>36</v>
      </c>
      <c r="D205" s="2" t="s">
        <v>1070</v>
      </c>
    </row>
    <row r="206" spans="1:4" ht="27">
      <c r="A206" s="1" t="s">
        <v>658</v>
      </c>
      <c r="B206" s="1" t="s">
        <v>664</v>
      </c>
      <c r="C206" s="1" t="s">
        <v>36</v>
      </c>
      <c r="D206" s="2" t="s">
        <v>1071</v>
      </c>
    </row>
    <row r="207" spans="1:4" ht="27">
      <c r="A207" s="1" t="s">
        <v>658</v>
      </c>
      <c r="B207" s="1" t="s">
        <v>664</v>
      </c>
      <c r="C207" s="1" t="s">
        <v>36</v>
      </c>
      <c r="D207" s="2" t="s">
        <v>1072</v>
      </c>
    </row>
    <row r="208" spans="1:4" ht="27">
      <c r="A208" s="1" t="s">
        <v>658</v>
      </c>
      <c r="B208" s="1" t="s">
        <v>664</v>
      </c>
      <c r="C208" s="1" t="s">
        <v>36</v>
      </c>
      <c r="D208" s="2" t="s">
        <v>1073</v>
      </c>
    </row>
    <row r="209" spans="1:4" ht="27">
      <c r="A209" s="1" t="s">
        <v>673</v>
      </c>
      <c r="B209" s="1" t="s">
        <v>674</v>
      </c>
      <c r="C209" s="1" t="s">
        <v>42</v>
      </c>
      <c r="D209" s="2" t="s">
        <v>1074</v>
      </c>
    </row>
    <row r="210" spans="1:4" ht="27">
      <c r="A210" s="1" t="s">
        <v>673</v>
      </c>
      <c r="B210" s="1" t="s">
        <v>674</v>
      </c>
      <c r="C210" s="1" t="s">
        <v>42</v>
      </c>
      <c r="D210" s="2" t="s">
        <v>1075</v>
      </c>
    </row>
    <row r="211" spans="1:4" ht="27">
      <c r="A211" s="1" t="s">
        <v>673</v>
      </c>
      <c r="B211" s="1" t="s">
        <v>674</v>
      </c>
      <c r="C211" s="1" t="s">
        <v>42</v>
      </c>
      <c r="D211" s="2" t="s">
        <v>1076</v>
      </c>
    </row>
    <row r="212" spans="1:4" ht="27">
      <c r="A212" s="1" t="s">
        <v>772</v>
      </c>
      <c r="B212" s="1" t="s">
        <v>772</v>
      </c>
      <c r="C212" s="1" t="s">
        <v>45</v>
      </c>
      <c r="D212" s="2" t="s">
        <v>1077</v>
      </c>
    </row>
    <row r="213" spans="1:4">
      <c r="A213" s="1" t="s">
        <v>772</v>
      </c>
      <c r="B213" s="1" t="s">
        <v>772</v>
      </c>
      <c r="C213" s="1" t="s">
        <v>53</v>
      </c>
      <c r="D213" s="2" t="s">
        <v>1078</v>
      </c>
    </row>
    <row r="214" spans="1:4">
      <c r="A214" s="1" t="s">
        <v>772</v>
      </c>
      <c r="B214" s="1" t="s">
        <v>772</v>
      </c>
      <c r="C214" s="1" t="s">
        <v>53</v>
      </c>
      <c r="D214" s="2" t="s">
        <v>1079</v>
      </c>
    </row>
    <row r="215" spans="1:4">
      <c r="A215" s="1" t="s">
        <v>772</v>
      </c>
      <c r="B215" s="1" t="s">
        <v>772</v>
      </c>
      <c r="C215" s="1" t="s">
        <v>53</v>
      </c>
      <c r="D215" s="2" t="s">
        <v>1080</v>
      </c>
    </row>
    <row r="216" spans="1:4">
      <c r="A216" s="1" t="s">
        <v>772</v>
      </c>
      <c r="B216" s="1" t="s">
        <v>772</v>
      </c>
      <c r="C216" s="1" t="s">
        <v>53</v>
      </c>
      <c r="D216" s="2" t="s">
        <v>1081</v>
      </c>
    </row>
    <row r="217" spans="1:4">
      <c r="A217" s="1" t="s">
        <v>772</v>
      </c>
      <c r="B217" s="1" t="s">
        <v>772</v>
      </c>
      <c r="C217" s="1" t="s">
        <v>11</v>
      </c>
      <c r="D217" s="2" t="s">
        <v>1082</v>
      </c>
    </row>
    <row r="218" spans="1:4">
      <c r="A218" s="1" t="s">
        <v>772</v>
      </c>
      <c r="B218" s="1" t="s">
        <v>772</v>
      </c>
      <c r="C218" s="1" t="s">
        <v>11</v>
      </c>
      <c r="D218" s="2" t="s">
        <v>1079</v>
      </c>
    </row>
    <row r="219" spans="1:4">
      <c r="A219" s="1" t="s">
        <v>772</v>
      </c>
      <c r="B219" s="1" t="s">
        <v>772</v>
      </c>
      <c r="C219" s="1" t="s">
        <v>12</v>
      </c>
      <c r="D219" s="2" t="s">
        <v>1083</v>
      </c>
    </row>
    <row r="220" spans="1:4">
      <c r="A220" s="1" t="s">
        <v>772</v>
      </c>
      <c r="B220" s="1" t="s">
        <v>772</v>
      </c>
      <c r="C220" s="1" t="s">
        <v>8</v>
      </c>
      <c r="D220" s="2" t="s">
        <v>1084</v>
      </c>
    </row>
    <row r="221" spans="1:4">
      <c r="A221" s="1" t="s">
        <v>772</v>
      </c>
      <c r="B221" s="1" t="s">
        <v>772</v>
      </c>
      <c r="C221" s="1" t="s">
        <v>8</v>
      </c>
      <c r="D221" s="2" t="s">
        <v>1085</v>
      </c>
    </row>
    <row r="222" spans="1:4">
      <c r="A222" s="1" t="s">
        <v>772</v>
      </c>
      <c r="B222" s="1" t="s">
        <v>772</v>
      </c>
      <c r="C222" s="1" t="s">
        <v>8</v>
      </c>
      <c r="D222" s="2" t="s">
        <v>1086</v>
      </c>
    </row>
  </sheetData>
  <phoneticPr fontId="17"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Sheet3</vt:lpstr>
      <vt:lpstr>2021-2023（一二批合并）</vt:lpstr>
      <vt:lpstr>Sheet1</vt:lpstr>
      <vt:lpstr>Sheet2</vt:lpstr>
      <vt:lpstr>'2021-2023（一二批合并）'!Print_Titles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stupid_rat</dc:creator>
  <cp:lastModifiedBy>stupid_rat</cp:lastModifiedBy>
  <cp:lastPrinted>2021-09-07T07:15:00Z</cp:lastPrinted>
  <dcterms:created xsi:type="dcterms:W3CDTF">2015-06-05T18:17:00Z</dcterms:created>
  <dcterms:modified xsi:type="dcterms:W3CDTF">2021-10-30T03:20:23Z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1CD08BA584294A12BB41AE332B19EC98</vt:lpwstr>
  </property>
  <property fmtid="{D5CDD505-2E9C-101B-9397-08002B2CF9AE}" pid="3" name="KSOProductBuildVer">
    <vt:lpwstr>2052-11.1.0.10938</vt:lpwstr>
  </property>
</Properties>
</file>