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1000" activeTab="0"/>
  </bookViews>
  <sheets>
    <sheet name="附件3" sheetId="1" r:id="rId1"/>
  </sheets>
  <definedNames>
    <definedName name="_xlnm.Print_Area" localSheetId="0">'附件3'!$A$1:$P$23</definedName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<sst xmlns="http://schemas.openxmlformats.org/spreadsheetml/2006/main" count="59" uniqueCount="56">
  <si>
    <t>附件3</t>
  </si>
  <si>
    <r>
      <t>提前下达</t>
    </r>
    <r>
      <rPr>
        <sz val="22"/>
        <rFont val="Times New Roman"/>
        <family val="0"/>
      </rPr>
      <t>2022</t>
    </r>
    <r>
      <rPr>
        <sz val="22"/>
        <rFont val="方正小标宋简体"/>
        <family val="0"/>
      </rPr>
      <t>年中央财政农业农村转移支付预算明细表（印发各区）</t>
    </r>
  </si>
  <si>
    <r>
      <rPr>
        <sz val="14"/>
        <rFont val="宋体"/>
        <family val="0"/>
      </rPr>
      <t>单位：万元</t>
    </r>
  </si>
  <si>
    <r>
      <rPr>
        <sz val="16"/>
        <rFont val="仿宋_GB2312"/>
        <family val="3"/>
      </rPr>
      <t>序号</t>
    </r>
  </si>
  <si>
    <t>项目名称</t>
  </si>
  <si>
    <t>项目编码</t>
  </si>
  <si>
    <r>
      <rPr>
        <sz val="16"/>
        <rFont val="仿宋_GB2312"/>
        <family val="3"/>
      </rPr>
      <t>科目名称</t>
    </r>
  </si>
  <si>
    <r>
      <rPr>
        <sz val="16"/>
        <rFont val="仿宋_GB2312"/>
        <family val="3"/>
      </rPr>
      <t>合计</t>
    </r>
  </si>
  <si>
    <t>其中：</t>
  </si>
  <si>
    <r>
      <rPr>
        <sz val="16"/>
        <rFont val="仿宋_GB2312"/>
        <family val="3"/>
      </rPr>
      <t>备注</t>
    </r>
  </si>
  <si>
    <r>
      <rPr>
        <sz val="16"/>
        <rFont val="仿宋_GB2312"/>
        <family val="3"/>
      </rPr>
      <t>蓟州区</t>
    </r>
  </si>
  <si>
    <r>
      <rPr>
        <sz val="16"/>
        <rFont val="仿宋_GB2312"/>
        <family val="3"/>
      </rPr>
      <t>宝坻区</t>
    </r>
  </si>
  <si>
    <r>
      <rPr>
        <sz val="16"/>
        <rFont val="仿宋_GB2312"/>
        <family val="3"/>
      </rPr>
      <t>武清区</t>
    </r>
  </si>
  <si>
    <r>
      <rPr>
        <sz val="16"/>
        <rFont val="仿宋_GB2312"/>
        <family val="3"/>
      </rPr>
      <t>宁河区</t>
    </r>
  </si>
  <si>
    <r>
      <rPr>
        <sz val="16"/>
        <rFont val="仿宋_GB2312"/>
        <family val="3"/>
      </rPr>
      <t>静海区</t>
    </r>
  </si>
  <si>
    <r>
      <rPr>
        <sz val="16"/>
        <rFont val="仿宋_GB2312"/>
        <family val="3"/>
      </rPr>
      <t>东丽区</t>
    </r>
  </si>
  <si>
    <r>
      <rPr>
        <sz val="16"/>
        <rFont val="仿宋_GB2312"/>
        <family val="3"/>
      </rPr>
      <t>津南区</t>
    </r>
  </si>
  <si>
    <r>
      <rPr>
        <sz val="16"/>
        <rFont val="仿宋_GB2312"/>
        <family val="3"/>
      </rPr>
      <t>西青区</t>
    </r>
  </si>
  <si>
    <r>
      <rPr>
        <sz val="16"/>
        <rFont val="仿宋_GB2312"/>
        <family val="3"/>
      </rPr>
      <t>北辰区</t>
    </r>
  </si>
  <si>
    <r>
      <rPr>
        <sz val="16"/>
        <rFont val="仿宋_GB2312"/>
        <family val="3"/>
      </rPr>
      <t>滨海新区</t>
    </r>
  </si>
  <si>
    <r>
      <rPr>
        <sz val="16"/>
        <rFont val="仿宋_GB2312"/>
        <family val="3"/>
      </rPr>
      <t>合</t>
    </r>
    <r>
      <rPr>
        <sz val="16"/>
        <rFont val="Times New Roman"/>
        <family val="0"/>
      </rPr>
      <t xml:space="preserve">  </t>
    </r>
    <r>
      <rPr>
        <sz val="16"/>
        <rFont val="仿宋_GB2312"/>
        <family val="3"/>
      </rPr>
      <t>计</t>
    </r>
  </si>
  <si>
    <r>
      <rPr>
        <b/>
        <sz val="16"/>
        <rFont val="仿宋_GB2312"/>
        <family val="3"/>
      </rPr>
      <t>一</t>
    </r>
  </si>
  <si>
    <t>农业生产发展资金</t>
  </si>
  <si>
    <t>其中：农机购置补贴</t>
  </si>
  <si>
    <t>12000021P822B0610014Y</t>
  </si>
  <si>
    <r>
      <t>213</t>
    </r>
    <r>
      <rPr>
        <sz val="16"/>
        <rFont val="仿宋_GB2312"/>
        <family val="3"/>
      </rPr>
      <t>农林水支出</t>
    </r>
  </si>
  <si>
    <r>
      <rPr>
        <sz val="16"/>
        <rFont val="仿宋_GB2312"/>
        <family val="3"/>
      </rPr>
      <t>农业保险保费补贴</t>
    </r>
  </si>
  <si>
    <t>12000021P822B0610013B</t>
  </si>
  <si>
    <r>
      <rPr>
        <sz val="16"/>
        <rFont val="仿宋_GB2312"/>
        <family val="3"/>
      </rPr>
      <t>成品油价格调整对渔业补助</t>
    </r>
  </si>
  <si>
    <t>12000021P82240C10002P</t>
  </si>
  <si>
    <t>生猪调出大县奖励统筹资金</t>
  </si>
  <si>
    <t>12000021P82D2EW100063</t>
  </si>
  <si>
    <r>
      <rPr>
        <b/>
        <sz val="16"/>
        <rFont val="仿宋_GB2312"/>
        <family val="3"/>
      </rPr>
      <t>二</t>
    </r>
  </si>
  <si>
    <t>农业资源及生态保护补助资金</t>
  </si>
  <si>
    <r>
      <rPr>
        <sz val="16"/>
        <rFont val="仿宋_GB2312"/>
        <family val="3"/>
      </rPr>
      <t>其中：农作物秸秆综合利用</t>
    </r>
  </si>
  <si>
    <t>12000021P83R49710003H</t>
  </si>
  <si>
    <r>
      <rPr>
        <sz val="16"/>
        <rFont val="仿宋_GB2312"/>
        <family val="3"/>
      </rPr>
      <t>绿色种养循环农业试点</t>
    </r>
  </si>
  <si>
    <t>12000021P83R497100045</t>
  </si>
  <si>
    <r>
      <rPr>
        <b/>
        <sz val="16"/>
        <rFont val="仿宋_GB2312"/>
        <family val="3"/>
      </rPr>
      <t>三</t>
    </r>
  </si>
  <si>
    <r>
      <rPr>
        <sz val="16"/>
        <rFont val="仿宋_GB2312"/>
        <family val="3"/>
      </rPr>
      <t>农业防疫及救灾资金小计</t>
    </r>
  </si>
  <si>
    <t>其中：病死动物无害化处理补助</t>
  </si>
  <si>
    <t>12000021P84000210001K</t>
  </si>
  <si>
    <t>四</t>
  </si>
  <si>
    <t>农村社会发展资金</t>
  </si>
  <si>
    <t>其中：土地指标跨省域调剂收入安排的支出-农村“厕所革命”整村推进财政奖补</t>
  </si>
  <si>
    <t>12000021P86UTP810002T</t>
  </si>
  <si>
    <t>农村综合改革-农村公益事业财政奖补-农村生活污水处理设施建设</t>
  </si>
  <si>
    <t>12000021P861B4010007Y</t>
  </si>
  <si>
    <t>农村综合改革-农村公益事业财政奖补-农村生活污水处理设施运行维护</t>
  </si>
  <si>
    <t>12000021P861B4010005P</t>
  </si>
  <si>
    <t>农村综合改革-美丽乡村奖补-人居环境整治示范村建设</t>
  </si>
  <si>
    <t>12000021P861B4010006B</t>
  </si>
  <si>
    <t>农村综合改革-扶持壮大村集体经济</t>
  </si>
  <si>
    <t>12000021P861B4010003G</t>
  </si>
  <si>
    <t>农村综合改革-美丽乡村奖补-红色美丽村庄建设试点</t>
  </si>
  <si>
    <t>12000021P86604710006T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</si>
</sst>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_);[Red]\(#,##0.0\)"/>
    <numFmt numFmtId="178" formatCode="0.0_);[Red]\(0.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Times New Roman"/>
      <family val="0"/>
    </font>
    <font>
      <sz val="16"/>
      <name val="黑体"/>
      <family val="0"/>
    </font>
    <font>
      <sz val="14"/>
      <name val="Times New Roman"/>
      <family val="0"/>
    </font>
    <font>
      <sz val="16"/>
      <name val="Times New Roman"/>
      <family val="0"/>
    </font>
    <font>
      <sz val="22"/>
      <name val="方正小标宋简体"/>
      <family val="0"/>
    </font>
    <font>
      <sz val="22"/>
      <name val="Times New Roman"/>
      <family val="0"/>
    </font>
    <font>
      <sz val="16"/>
      <name val="仿宋_GB2312"/>
      <family val="3"/>
    </font>
    <font>
      <b/>
      <sz val="16"/>
      <name val="Times New Roman"/>
      <family val="0"/>
    </font>
    <font>
      <sz val="16"/>
      <color indexed="8"/>
      <name val="Times New Roman"/>
      <family val="0"/>
    </font>
    <font>
      <sz val="15"/>
      <name val="Times New Roman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宋体"/>
      <family val="0"/>
    </font>
    <font>
      <b/>
      <sz val="16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7" fillId="7" borderId="0" applyNumberFormat="0" applyBorder="0" applyAlignment="0" applyProtection="0"/>
    <xf numFmtId="41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37" fillId="13" borderId="0" applyNumberFormat="0" applyBorder="0" applyAlignment="0" applyProtection="0"/>
    <xf numFmtId="0" fontId="37" fillId="0" borderId="0">
      <alignment vertical="center"/>
      <protection/>
    </xf>
    <xf numFmtId="0" fontId="49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0" fillId="16" borderId="8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9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9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36" applyNumberFormat="1" applyFont="1" applyFill="1" applyBorder="1" applyAlignment="1" applyProtection="1">
      <alignment horizontal="center" vertical="center" wrapText="1"/>
      <protection/>
    </xf>
    <xf numFmtId="177" fontId="6" fillId="34" borderId="10" xfId="0" applyNumberFormat="1" applyFont="1" applyFill="1" applyBorder="1" applyAlignment="1">
      <alignment horizontal="center" vertical="center"/>
    </xf>
    <xf numFmtId="177" fontId="11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6" fillId="0" borderId="15" xfId="36" applyNumberFormat="1" applyFont="1" applyFill="1" applyBorder="1" applyAlignment="1" applyProtection="1">
      <alignment horizontal="center" vertical="center" wrapText="1"/>
      <protection/>
    </xf>
    <xf numFmtId="177" fontId="6" fillId="34" borderId="15" xfId="0" applyNumberFormat="1" applyFont="1" applyFill="1" applyBorder="1" applyAlignment="1">
      <alignment horizontal="right" vertical="center"/>
    </xf>
    <xf numFmtId="177" fontId="10" fillId="33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</cellXfs>
  <cellStyles count="54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常规_2014年预算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Zeros="0" tabSelected="1" view="pageBreakPreview" zoomScale="75" zoomScaleNormal="75" zoomScaleSheetLayoutView="75" workbookViewId="0" topLeftCell="A1">
      <pane ySplit="5" topLeftCell="A19" activePane="bottomLeft" state="frozen"/>
      <selection pane="bottomLeft" activeCell="B23" sqref="B23"/>
    </sheetView>
  </sheetViews>
  <sheetFormatPr defaultColWidth="9.00390625" defaultRowHeight="14.25"/>
  <cols>
    <col min="1" max="1" width="7.875" style="3" customWidth="1"/>
    <col min="2" max="2" width="38.875" style="4" customWidth="1"/>
    <col min="3" max="3" width="19.25390625" style="4" customWidth="1"/>
    <col min="4" max="4" width="14.375" style="5" customWidth="1"/>
    <col min="5" max="5" width="16.125" style="6" customWidth="1"/>
    <col min="6" max="10" width="15.75390625" style="7" customWidth="1"/>
    <col min="11" max="15" width="14.75390625" style="7" customWidth="1"/>
    <col min="16" max="16" width="14.00390625" style="7" customWidth="1"/>
    <col min="17" max="16384" width="9.00390625" style="3" customWidth="1"/>
  </cols>
  <sheetData>
    <row r="1" spans="1:16" ht="34.5" customHeight="1">
      <c r="A1" s="8" t="s">
        <v>0</v>
      </c>
      <c r="B1" s="9"/>
      <c r="C1" s="9"/>
      <c r="D1" s="10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4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4.5" customHeight="1">
      <c r="A3" s="13"/>
      <c r="B3" s="5"/>
      <c r="C3" s="5"/>
      <c r="E3" s="32"/>
      <c r="F3" s="33"/>
      <c r="G3" s="33"/>
      <c r="H3" s="33"/>
      <c r="I3" s="33"/>
      <c r="J3" s="33"/>
      <c r="K3" s="33"/>
      <c r="L3" s="33"/>
      <c r="M3" s="33"/>
      <c r="N3" s="33"/>
      <c r="O3" s="44" t="s">
        <v>2</v>
      </c>
      <c r="P3" s="45"/>
    </row>
    <row r="4" spans="1:16" ht="69.75" customHeight="1">
      <c r="A4" s="14" t="s">
        <v>3</v>
      </c>
      <c r="B4" s="15" t="s">
        <v>4</v>
      </c>
      <c r="C4" s="15" t="s">
        <v>5</v>
      </c>
      <c r="D4" s="16" t="s">
        <v>6</v>
      </c>
      <c r="E4" s="34" t="s">
        <v>7</v>
      </c>
      <c r="F4" s="35" t="s">
        <v>8</v>
      </c>
      <c r="G4" s="34"/>
      <c r="H4" s="34"/>
      <c r="I4" s="34"/>
      <c r="J4" s="34"/>
      <c r="K4" s="34"/>
      <c r="L4" s="34"/>
      <c r="M4" s="34"/>
      <c r="N4" s="34"/>
      <c r="O4" s="34"/>
      <c r="P4" s="46" t="s">
        <v>9</v>
      </c>
    </row>
    <row r="5" spans="1:16" ht="69.75" customHeight="1">
      <c r="A5" s="14"/>
      <c r="B5" s="16"/>
      <c r="C5" s="16"/>
      <c r="D5" s="16"/>
      <c r="E5" s="34"/>
      <c r="F5" s="36" t="s">
        <v>10</v>
      </c>
      <c r="G5" s="37" t="s">
        <v>11</v>
      </c>
      <c r="H5" s="37" t="s">
        <v>12</v>
      </c>
      <c r="I5" s="36" t="s">
        <v>13</v>
      </c>
      <c r="J5" s="36" t="s">
        <v>14</v>
      </c>
      <c r="K5" s="36" t="s">
        <v>15</v>
      </c>
      <c r="L5" s="36" t="s">
        <v>16</v>
      </c>
      <c r="M5" s="36" t="s">
        <v>17</v>
      </c>
      <c r="N5" s="36" t="s">
        <v>18</v>
      </c>
      <c r="O5" s="37" t="s">
        <v>19</v>
      </c>
      <c r="P5" s="46"/>
    </row>
    <row r="6" spans="1:16" ht="60" customHeight="1">
      <c r="A6" s="17"/>
      <c r="B6" s="18" t="s">
        <v>20</v>
      </c>
      <c r="C6" s="18"/>
      <c r="D6" s="18"/>
      <c r="E6" s="38">
        <f>SUM(E7,E12,E15,E17)</f>
        <v>50262.3</v>
      </c>
      <c r="F6" s="38">
        <f>SUM(F7,F12,F15,F17)</f>
        <v>13165.9</v>
      </c>
      <c r="G6" s="38">
        <f aca="true" t="shared" si="0" ref="G6:O6">SUM(G7,G12,G15,G17)</f>
        <v>10504.6</v>
      </c>
      <c r="H6" s="38">
        <f t="shared" si="0"/>
        <v>5977.8</v>
      </c>
      <c r="I6" s="38">
        <f t="shared" si="0"/>
        <v>6563.5</v>
      </c>
      <c r="J6" s="38">
        <f t="shared" si="0"/>
        <v>6419.299999999999</v>
      </c>
      <c r="K6" s="38">
        <f t="shared" si="0"/>
        <v>83.80000000000001</v>
      </c>
      <c r="L6" s="38">
        <f t="shared" si="0"/>
        <v>279.4</v>
      </c>
      <c r="M6" s="38">
        <f t="shared" si="0"/>
        <v>832.2</v>
      </c>
      <c r="N6" s="38">
        <f t="shared" si="0"/>
        <v>724.4000000000001</v>
      </c>
      <c r="O6" s="38">
        <f t="shared" si="0"/>
        <v>5711.400000000001</v>
      </c>
      <c r="P6" s="47"/>
    </row>
    <row r="7" spans="1:16" s="1" customFormat="1" ht="60" customHeight="1">
      <c r="A7" s="19" t="s">
        <v>21</v>
      </c>
      <c r="B7" s="20" t="s">
        <v>22</v>
      </c>
      <c r="C7" s="21"/>
      <c r="D7" s="22"/>
      <c r="E7" s="39">
        <f aca="true" t="shared" si="1" ref="E7:E13">SUM(F7:O7)</f>
        <v>22152.3</v>
      </c>
      <c r="F7" s="40">
        <f>SUM(F8:F11)</f>
        <v>4050.7</v>
      </c>
      <c r="G7" s="40">
        <f>SUM(G8:G11)</f>
        <v>4565.6</v>
      </c>
      <c r="H7" s="40">
        <f aca="true" t="shared" si="2" ref="H7:O7">SUM(H8:H11)</f>
        <v>2295.8</v>
      </c>
      <c r="I7" s="40">
        <f t="shared" si="2"/>
        <v>2429.6</v>
      </c>
      <c r="J7" s="40">
        <f t="shared" si="2"/>
        <v>2888.7999999999997</v>
      </c>
      <c r="K7" s="40">
        <f t="shared" si="2"/>
        <v>59.800000000000004</v>
      </c>
      <c r="L7" s="40">
        <f t="shared" si="2"/>
        <v>153.4</v>
      </c>
      <c r="M7" s="40">
        <f t="shared" si="2"/>
        <v>459.5</v>
      </c>
      <c r="N7" s="40">
        <f t="shared" si="2"/>
        <v>550.7</v>
      </c>
      <c r="O7" s="40">
        <f t="shared" si="2"/>
        <v>4698.400000000001</v>
      </c>
      <c r="P7" s="48"/>
    </row>
    <row r="8" spans="1:16" s="2" customFormat="1" ht="60" customHeight="1">
      <c r="A8" s="23">
        <v>1</v>
      </c>
      <c r="B8" s="24" t="s">
        <v>23</v>
      </c>
      <c r="C8" s="25" t="s">
        <v>24</v>
      </c>
      <c r="D8" s="26" t="s">
        <v>25</v>
      </c>
      <c r="E8" s="41">
        <f t="shared" si="1"/>
        <v>5674</v>
      </c>
      <c r="F8" s="42">
        <v>1600</v>
      </c>
      <c r="G8" s="42">
        <v>1680</v>
      </c>
      <c r="H8" s="42">
        <v>550</v>
      </c>
      <c r="I8" s="42">
        <v>590</v>
      </c>
      <c r="J8" s="42">
        <v>597</v>
      </c>
      <c r="K8" s="42">
        <v>30</v>
      </c>
      <c r="L8" s="42">
        <v>40</v>
      </c>
      <c r="M8" s="42">
        <v>220</v>
      </c>
      <c r="N8" s="42">
        <v>80</v>
      </c>
      <c r="O8" s="42">
        <v>287</v>
      </c>
      <c r="P8" s="49"/>
    </row>
    <row r="9" spans="1:16" s="2" customFormat="1" ht="60" customHeight="1">
      <c r="A9" s="23">
        <v>2</v>
      </c>
      <c r="B9" s="25" t="s">
        <v>26</v>
      </c>
      <c r="C9" s="25" t="s">
        <v>27</v>
      </c>
      <c r="D9" s="27"/>
      <c r="E9" s="41">
        <f t="shared" si="1"/>
        <v>11128.300000000001</v>
      </c>
      <c r="F9" s="42">
        <v>2314.7</v>
      </c>
      <c r="G9" s="42">
        <v>2195.3</v>
      </c>
      <c r="H9" s="42">
        <v>1666.3</v>
      </c>
      <c r="I9" s="42">
        <v>1326</v>
      </c>
      <c r="J9" s="42">
        <v>2230.1</v>
      </c>
      <c r="K9" s="42">
        <v>4.7</v>
      </c>
      <c r="L9" s="42">
        <v>44.4</v>
      </c>
      <c r="M9" s="42">
        <v>154.1</v>
      </c>
      <c r="N9" s="42">
        <v>420.1</v>
      </c>
      <c r="O9" s="42">
        <v>772.6</v>
      </c>
      <c r="P9" s="49"/>
    </row>
    <row r="10" spans="1:16" s="2" customFormat="1" ht="60" customHeight="1">
      <c r="A10" s="23">
        <v>3</v>
      </c>
      <c r="B10" s="25" t="s">
        <v>28</v>
      </c>
      <c r="C10" s="25" t="s">
        <v>29</v>
      </c>
      <c r="D10" s="27"/>
      <c r="E10" s="41">
        <f t="shared" si="1"/>
        <v>5225</v>
      </c>
      <c r="F10" s="42">
        <v>100</v>
      </c>
      <c r="G10" s="42">
        <v>680</v>
      </c>
      <c r="H10" s="42">
        <v>70</v>
      </c>
      <c r="I10" s="42">
        <v>480</v>
      </c>
      <c r="J10" s="42">
        <v>45</v>
      </c>
      <c r="K10" s="42">
        <v>25</v>
      </c>
      <c r="L10" s="42">
        <v>65</v>
      </c>
      <c r="M10" s="42">
        <v>85</v>
      </c>
      <c r="N10" s="42">
        <v>50</v>
      </c>
      <c r="O10" s="42">
        <v>3625</v>
      </c>
      <c r="P10" s="49"/>
    </row>
    <row r="11" spans="1:16" s="2" customFormat="1" ht="60" customHeight="1">
      <c r="A11" s="23">
        <v>4</v>
      </c>
      <c r="B11" s="24" t="s">
        <v>30</v>
      </c>
      <c r="C11" s="25" t="s">
        <v>31</v>
      </c>
      <c r="D11" s="28"/>
      <c r="E11" s="41">
        <f t="shared" si="1"/>
        <v>125</v>
      </c>
      <c r="F11" s="42">
        <v>36</v>
      </c>
      <c r="G11" s="42">
        <v>10.3</v>
      </c>
      <c r="H11" s="42">
        <v>9.5</v>
      </c>
      <c r="I11" s="42">
        <v>33.6</v>
      </c>
      <c r="J11" s="42">
        <v>16.7</v>
      </c>
      <c r="K11" s="42">
        <v>0.1</v>
      </c>
      <c r="L11" s="42">
        <v>4</v>
      </c>
      <c r="M11" s="42">
        <v>0.4</v>
      </c>
      <c r="N11" s="42">
        <v>0.6</v>
      </c>
      <c r="O11" s="42">
        <v>13.8</v>
      </c>
      <c r="P11" s="50"/>
    </row>
    <row r="12" spans="1:16" s="1" customFormat="1" ht="60" customHeight="1">
      <c r="A12" s="19" t="s">
        <v>32</v>
      </c>
      <c r="B12" s="20" t="s">
        <v>33</v>
      </c>
      <c r="C12" s="21"/>
      <c r="D12" s="22"/>
      <c r="E12" s="40">
        <f t="shared" si="1"/>
        <v>4490</v>
      </c>
      <c r="F12" s="40">
        <f>SUM(F13:F14)</f>
        <v>735</v>
      </c>
      <c r="G12" s="40">
        <f aca="true" t="shared" si="3" ref="G12:O12">SUM(G13:G14)</f>
        <v>862</v>
      </c>
      <c r="H12" s="40">
        <f t="shared" si="3"/>
        <v>787</v>
      </c>
      <c r="I12" s="40">
        <f t="shared" si="3"/>
        <v>803</v>
      </c>
      <c r="J12" s="40">
        <f t="shared" si="3"/>
        <v>691</v>
      </c>
      <c r="K12" s="40">
        <f t="shared" si="3"/>
        <v>24</v>
      </c>
      <c r="L12" s="40">
        <f t="shared" si="3"/>
        <v>39</v>
      </c>
      <c r="M12" s="40">
        <f t="shared" si="3"/>
        <v>28</v>
      </c>
      <c r="N12" s="40">
        <f t="shared" si="3"/>
        <v>34</v>
      </c>
      <c r="O12" s="40">
        <f t="shared" si="3"/>
        <v>487</v>
      </c>
      <c r="P12" s="48"/>
    </row>
    <row r="13" spans="1:16" s="2" customFormat="1" ht="60" customHeight="1">
      <c r="A13" s="23">
        <v>1</v>
      </c>
      <c r="B13" s="25" t="s">
        <v>34</v>
      </c>
      <c r="C13" s="25" t="s">
        <v>35</v>
      </c>
      <c r="D13" s="26" t="s">
        <v>25</v>
      </c>
      <c r="E13" s="42">
        <f t="shared" si="1"/>
        <v>1490</v>
      </c>
      <c r="F13" s="42">
        <v>185</v>
      </c>
      <c r="G13" s="42">
        <v>312</v>
      </c>
      <c r="H13" s="42">
        <v>237</v>
      </c>
      <c r="I13" s="42">
        <v>253</v>
      </c>
      <c r="J13" s="42">
        <v>291</v>
      </c>
      <c r="K13" s="42">
        <v>24</v>
      </c>
      <c r="L13" s="42">
        <v>39</v>
      </c>
      <c r="M13" s="42">
        <v>28</v>
      </c>
      <c r="N13" s="42">
        <v>34</v>
      </c>
      <c r="O13" s="42">
        <v>87</v>
      </c>
      <c r="P13" s="49"/>
    </row>
    <row r="14" spans="1:16" s="2" customFormat="1" ht="60" customHeight="1">
      <c r="A14" s="23">
        <v>2</v>
      </c>
      <c r="B14" s="25" t="s">
        <v>36</v>
      </c>
      <c r="C14" s="25" t="s">
        <v>37</v>
      </c>
      <c r="D14" s="28"/>
      <c r="E14" s="42">
        <f aca="true" t="shared" si="4" ref="E14:E21">SUM(F14:O14)</f>
        <v>3000</v>
      </c>
      <c r="F14" s="42">
        <v>550</v>
      </c>
      <c r="G14" s="42">
        <v>550</v>
      </c>
      <c r="H14" s="42">
        <v>550</v>
      </c>
      <c r="I14" s="42">
        <v>550</v>
      </c>
      <c r="J14" s="42">
        <v>400</v>
      </c>
      <c r="K14" s="42"/>
      <c r="L14" s="42"/>
      <c r="M14" s="42"/>
      <c r="N14" s="42"/>
      <c r="O14" s="42">
        <v>400</v>
      </c>
      <c r="P14" s="49"/>
    </row>
    <row r="15" spans="1:16" s="1" customFormat="1" ht="60" customHeight="1">
      <c r="A15" s="19" t="s">
        <v>38</v>
      </c>
      <c r="B15" s="21" t="s">
        <v>39</v>
      </c>
      <c r="C15" s="21"/>
      <c r="D15" s="22"/>
      <c r="E15" s="40">
        <f t="shared" si="4"/>
        <v>1197</v>
      </c>
      <c r="F15" s="40">
        <f aca="true" t="shared" si="5" ref="F15:O15">SUM(F16:F16)</f>
        <v>400</v>
      </c>
      <c r="G15" s="40">
        <f t="shared" si="5"/>
        <v>150</v>
      </c>
      <c r="H15" s="40">
        <f t="shared" si="5"/>
        <v>0</v>
      </c>
      <c r="I15" s="40">
        <f t="shared" si="5"/>
        <v>400</v>
      </c>
      <c r="J15" s="40">
        <f t="shared" si="5"/>
        <v>100</v>
      </c>
      <c r="K15" s="40">
        <f t="shared" si="5"/>
        <v>0</v>
      </c>
      <c r="L15" s="40">
        <f t="shared" si="5"/>
        <v>17</v>
      </c>
      <c r="M15" s="40">
        <f t="shared" si="5"/>
        <v>0</v>
      </c>
      <c r="N15" s="40">
        <f t="shared" si="5"/>
        <v>0</v>
      </c>
      <c r="O15" s="40">
        <f t="shared" si="5"/>
        <v>130</v>
      </c>
      <c r="P15" s="48"/>
    </row>
    <row r="16" spans="1:16" s="2" customFormat="1" ht="60" customHeight="1">
      <c r="A16" s="23">
        <v>1</v>
      </c>
      <c r="B16" s="24" t="s">
        <v>40</v>
      </c>
      <c r="C16" s="25" t="s">
        <v>41</v>
      </c>
      <c r="D16" s="16" t="s">
        <v>25</v>
      </c>
      <c r="E16" s="42">
        <f t="shared" si="4"/>
        <v>1197</v>
      </c>
      <c r="F16" s="42">
        <v>400</v>
      </c>
      <c r="G16" s="42">
        <v>150</v>
      </c>
      <c r="H16" s="42"/>
      <c r="I16" s="42">
        <v>400</v>
      </c>
      <c r="J16" s="42">
        <v>100</v>
      </c>
      <c r="K16" s="42"/>
      <c r="L16" s="42">
        <v>17</v>
      </c>
      <c r="M16" s="42"/>
      <c r="N16" s="42"/>
      <c r="O16" s="42">
        <v>130</v>
      </c>
      <c r="P16" s="51"/>
    </row>
    <row r="17" spans="1:16" s="1" customFormat="1" ht="60" customHeight="1">
      <c r="A17" s="29" t="s">
        <v>42</v>
      </c>
      <c r="B17" s="20" t="s">
        <v>43</v>
      </c>
      <c r="C17" s="21"/>
      <c r="D17" s="22"/>
      <c r="E17" s="39">
        <f t="shared" si="4"/>
        <v>22423.000000000004</v>
      </c>
      <c r="F17" s="40">
        <f>SUM(F18:F23)</f>
        <v>7980.2</v>
      </c>
      <c r="G17" s="40">
        <f aca="true" t="shared" si="6" ref="G17:O17">SUM(G18:G23)</f>
        <v>4927</v>
      </c>
      <c r="H17" s="40">
        <f t="shared" si="6"/>
        <v>2895</v>
      </c>
      <c r="I17" s="40">
        <f t="shared" si="6"/>
        <v>2930.9</v>
      </c>
      <c r="J17" s="40">
        <f t="shared" si="6"/>
        <v>2739.5</v>
      </c>
      <c r="K17" s="40">
        <f t="shared" si="6"/>
        <v>0</v>
      </c>
      <c r="L17" s="40">
        <f t="shared" si="6"/>
        <v>70</v>
      </c>
      <c r="M17" s="40">
        <f t="shared" si="6"/>
        <v>344.7</v>
      </c>
      <c r="N17" s="40">
        <f t="shared" si="6"/>
        <v>139.7</v>
      </c>
      <c r="O17" s="40">
        <f t="shared" si="6"/>
        <v>396</v>
      </c>
      <c r="P17" s="52"/>
    </row>
    <row r="18" spans="1:16" s="2" customFormat="1" ht="60" customHeight="1">
      <c r="A18" s="23">
        <v>1</v>
      </c>
      <c r="B18" s="30" t="s">
        <v>44</v>
      </c>
      <c r="C18" s="25" t="s">
        <v>45</v>
      </c>
      <c r="D18" s="26" t="s">
        <v>25</v>
      </c>
      <c r="E18" s="42">
        <f t="shared" si="4"/>
        <v>6371</v>
      </c>
      <c r="F18" s="42">
        <v>1428</v>
      </c>
      <c r="G18" s="42">
        <v>2617</v>
      </c>
      <c r="H18" s="42">
        <v>1143</v>
      </c>
      <c r="I18" s="42">
        <v>1183</v>
      </c>
      <c r="J18" s="42"/>
      <c r="K18" s="42"/>
      <c r="L18" s="42"/>
      <c r="M18" s="42"/>
      <c r="N18" s="42"/>
      <c r="O18" s="42"/>
      <c r="P18" s="53"/>
    </row>
    <row r="19" spans="1:16" s="2" customFormat="1" ht="60" customHeight="1">
      <c r="A19" s="23">
        <v>2</v>
      </c>
      <c r="B19" s="30" t="s">
        <v>46</v>
      </c>
      <c r="C19" s="25" t="s">
        <v>47</v>
      </c>
      <c r="D19" s="27"/>
      <c r="E19" s="42">
        <f t="shared" si="4"/>
        <v>8022.4</v>
      </c>
      <c r="F19" s="42">
        <v>4793.2</v>
      </c>
      <c r="G19" s="42"/>
      <c r="H19" s="42"/>
      <c r="I19" s="42">
        <v>820.9</v>
      </c>
      <c r="J19" s="42">
        <v>1990.2</v>
      </c>
      <c r="K19" s="42"/>
      <c r="L19" s="42"/>
      <c r="M19" s="42">
        <v>156.5</v>
      </c>
      <c r="N19" s="42">
        <v>52.6</v>
      </c>
      <c r="O19" s="42">
        <v>209</v>
      </c>
      <c r="P19" s="53"/>
    </row>
    <row r="20" spans="1:16" s="2" customFormat="1" ht="60" customHeight="1">
      <c r="A20" s="23">
        <v>3</v>
      </c>
      <c r="B20" s="30" t="s">
        <v>48</v>
      </c>
      <c r="C20" s="25" t="s">
        <v>49</v>
      </c>
      <c r="D20" s="27"/>
      <c r="E20" s="42">
        <f t="shared" si="4"/>
        <v>5369.6</v>
      </c>
      <c r="F20" s="42">
        <v>981</v>
      </c>
      <c r="G20" s="42">
        <v>1744</v>
      </c>
      <c r="H20" s="42">
        <v>1400</v>
      </c>
      <c r="I20" s="42">
        <v>501</v>
      </c>
      <c r="J20" s="42">
        <v>519.3</v>
      </c>
      <c r="K20" s="42"/>
      <c r="L20" s="42">
        <v>24</v>
      </c>
      <c r="M20" s="42">
        <v>104.2</v>
      </c>
      <c r="N20" s="42">
        <v>9.1</v>
      </c>
      <c r="O20" s="42">
        <v>87</v>
      </c>
      <c r="P20" s="53"/>
    </row>
    <row r="21" spans="1:16" s="2" customFormat="1" ht="60" customHeight="1">
      <c r="A21" s="23">
        <v>4</v>
      </c>
      <c r="B21" s="30" t="s">
        <v>50</v>
      </c>
      <c r="C21" s="25" t="s">
        <v>51</v>
      </c>
      <c r="D21" s="27"/>
      <c r="E21" s="42">
        <f t="shared" si="4"/>
        <v>590</v>
      </c>
      <c r="F21" s="42">
        <v>198</v>
      </c>
      <c r="G21" s="42">
        <v>136</v>
      </c>
      <c r="H21" s="42">
        <v>32</v>
      </c>
      <c r="I21" s="42">
        <v>96</v>
      </c>
      <c r="J21" s="42">
        <v>20</v>
      </c>
      <c r="K21" s="42"/>
      <c r="L21" s="42">
        <v>16</v>
      </c>
      <c r="M21" s="42">
        <v>44</v>
      </c>
      <c r="N21" s="42">
        <v>28</v>
      </c>
      <c r="O21" s="42">
        <v>20</v>
      </c>
      <c r="P21" s="53"/>
    </row>
    <row r="22" spans="1:16" s="2" customFormat="1" ht="60" customHeight="1">
      <c r="A22" s="23">
        <v>5</v>
      </c>
      <c r="B22" s="30" t="s">
        <v>52</v>
      </c>
      <c r="C22" s="25" t="s">
        <v>53</v>
      </c>
      <c r="D22" s="27"/>
      <c r="E22" s="43">
        <v>1870</v>
      </c>
      <c r="F22" s="42">
        <v>580</v>
      </c>
      <c r="G22" s="42">
        <v>430</v>
      </c>
      <c r="H22" s="42">
        <v>320</v>
      </c>
      <c r="I22" s="42">
        <v>130</v>
      </c>
      <c r="J22" s="42">
        <v>210</v>
      </c>
      <c r="K22" s="42"/>
      <c r="L22" s="42">
        <v>30</v>
      </c>
      <c r="M22" s="42">
        <v>40</v>
      </c>
      <c r="N22" s="42">
        <v>50</v>
      </c>
      <c r="O22" s="42">
        <v>80</v>
      </c>
      <c r="P22" s="54"/>
    </row>
    <row r="23" spans="1:16" s="2" customFormat="1" ht="60" customHeight="1">
      <c r="A23" s="23">
        <v>6</v>
      </c>
      <c r="B23" s="30" t="s">
        <v>54</v>
      </c>
      <c r="C23" s="25" t="s">
        <v>55</v>
      </c>
      <c r="D23" s="28"/>
      <c r="E23" s="43">
        <v>200</v>
      </c>
      <c r="F23" s="42"/>
      <c r="G23" s="42"/>
      <c r="H23" s="42"/>
      <c r="I23" s="42">
        <v>200</v>
      </c>
      <c r="J23" s="42"/>
      <c r="K23" s="42"/>
      <c r="L23" s="42"/>
      <c r="M23" s="42"/>
      <c r="N23" s="42"/>
      <c r="O23" s="42"/>
      <c r="P23" s="53"/>
    </row>
    <row r="24" ht="15" customHeight="1">
      <c r="D24" s="31"/>
    </row>
    <row r="25" ht="15" customHeight="1">
      <c r="D25" s="31"/>
    </row>
    <row r="26" ht="15" customHeight="1">
      <c r="D26" s="31"/>
    </row>
    <row r="27" ht="15" customHeight="1">
      <c r="D27" s="31"/>
    </row>
    <row r="28" ht="15" customHeight="1">
      <c r="D28" s="31"/>
    </row>
    <row r="29" ht="15" customHeight="1">
      <c r="D29" s="31"/>
    </row>
  </sheetData>
  <sheetProtection/>
  <mergeCells count="13">
    <mergeCell ref="A1:B1"/>
    <mergeCell ref="A2:P2"/>
    <mergeCell ref="O3:P3"/>
    <mergeCell ref="F4:O4"/>
    <mergeCell ref="A4:A5"/>
    <mergeCell ref="B4:B5"/>
    <mergeCell ref="C4:C5"/>
    <mergeCell ref="D4:D5"/>
    <mergeCell ref="D8:D11"/>
    <mergeCell ref="D13:D14"/>
    <mergeCell ref="D18:D23"/>
    <mergeCell ref="E4:E5"/>
    <mergeCell ref="P4:P5"/>
  </mergeCells>
  <printOptions horizontalCentered="1"/>
  <pageMargins left="0.35433070866141736" right="0.35433070866141736" top="0.6692913385826772" bottom="0.5905511811023623" header="0.5118110236220472" footer="0.31496062992125984"/>
  <pageSetup firstPageNumber="1" useFirstPageNumber="1" fitToHeight="0" horizontalDpi="600" verticalDpi="600" orientation="landscape" paperSize="9" scale="50"/>
  <headerFooter alignWithMargins="0">
    <oddFooter>&amp;C第 &amp;P 页，共 &amp;N 页</oddFooter>
  </headerFooter>
  <rowBreaks count="1" manualBreakCount="1">
    <brk id="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2021-11-25T00:47:41Z</cp:lastPrinted>
  <dcterms:created xsi:type="dcterms:W3CDTF">1996-12-24T09:32:42Z</dcterms:created>
  <dcterms:modified xsi:type="dcterms:W3CDTF">2021-11-22T12:17:45Z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